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01\Desktop\2026\Presupuesto 2026\PRESUPUESTO 2026\Presupesto 2026\"/>
    </mc:Choice>
  </mc:AlternateContent>
  <xr:revisionPtr revIDLastSave="0" documentId="13_ncr:1_{2B2EEDDD-E42A-48B7-B4FC-F867BD1ED169}" xr6:coauthVersionLast="47" xr6:coauthVersionMax="47" xr10:uidLastSave="{00000000-0000-0000-0000-000000000000}"/>
  <bookViews>
    <workbookView xWindow="-120" yWindow="-120" windowWidth="19440" windowHeight="14880" xr2:uid="{119BCE44-694C-48BB-9746-8494D7D514E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3" i="1" l="1"/>
  <c r="B397" i="1"/>
  <c r="B388" i="1"/>
  <c r="B384" i="1"/>
  <c r="B381" i="1"/>
  <c r="E157" i="1"/>
  <c r="E154" i="1" l="1"/>
  <c r="E159" i="1" s="1"/>
  <c r="B139" i="1"/>
  <c r="B129" i="1"/>
  <c r="B83" i="1"/>
  <c r="B70" i="1"/>
  <c r="B66" i="1"/>
  <c r="B54" i="1"/>
  <c r="B44" i="1"/>
  <c r="B34" i="1"/>
  <c r="B24" i="1"/>
  <c r="B14" i="1"/>
  <c r="B6" i="1"/>
  <c r="B5" i="1" l="1"/>
</calcChain>
</file>

<file path=xl/sharedStrings.xml><?xml version="1.0" encoding="utf-8"?>
<sst xmlns="http://schemas.openxmlformats.org/spreadsheetml/2006/main" count="869" uniqueCount="556">
  <si>
    <t>MUNICIPIO MOROLEON GUANAJUATO</t>
  </si>
  <si>
    <t>Clasificador por Objeto del Gasto</t>
  </si>
  <si>
    <t>Total</t>
  </si>
  <si>
    <t>Presupuesto de Egresos para el Ejercicio Fiscal 2026</t>
  </si>
  <si>
    <t>Importe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</si>
  <si>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</si>
  <si>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</si>
  <si>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</si>
  <si>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</si>
  <si>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</si>
  <si>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</si>
  <si>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</si>
  <si>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</si>
  <si>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</si>
  <si>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</si>
  <si>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</si>
  <si>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</si>
  <si>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</si>
  <si>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</si>
  <si>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</si>
  <si>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</si>
  <si>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</si>
  <si>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</si>
  <si>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</si>
  <si>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</si>
  <si>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</si>
  <si>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</si>
  <si>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</si>
  <si>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</si>
  <si>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</si>
  <si>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</si>
  <si>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</si>
  <si>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</si>
  <si>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</si>
  <si>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</si>
  <si>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</si>
  <si>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</si>
  <si>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</si>
  <si>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</si>
  <si>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</si>
  <si>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</si>
  <si>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</si>
  <si>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</si>
  <si>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</si>
  <si>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</si>
  <si>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</si>
  <si>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</si>
  <si>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</si>
  <si>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</si>
  <si>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</si>
  <si>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</si>
  <si>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</si>
  <si>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</si>
  <si>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</si>
  <si>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</si>
  <si>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</si>
  <si>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</si>
  <si>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</si>
  <si>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</si>
  <si>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</si>
  <si>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</si>
  <si>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</si>
  <si>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</si>
  <si>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</si>
  <si>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</si>
  <si>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</si>
  <si>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</si>
  <si>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</si>
  <si>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</si>
  <si>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</si>
  <si>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</si>
  <si>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</si>
  <si>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</si>
  <si>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</si>
  <si>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</si>
  <si>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</si>
  <si>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</si>
  <si>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</si>
  <si>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31111M200010100 PRESIDENCIA MUNICIPAL</t>
  </si>
  <si>
    <t>31111M200010300 COMUNICACIÓN SOCIAL</t>
  </si>
  <si>
    <t>31111M200010500 ANTENCION CIUDADANA</t>
  </si>
  <si>
    <t>31111M200020000 SINDICATURA</t>
  </si>
  <si>
    <t>31111M200030000 REGIDORES</t>
  </si>
  <si>
    <t>31111M200040000 DELEGADOS</t>
  </si>
  <si>
    <t>31111M200050100 SECRETARIA DEL H. AYUNTA</t>
  </si>
  <si>
    <t>31111M200050200 ASESORIA JURIDICA</t>
  </si>
  <si>
    <t>31111M200050300 ARCHIVO HISTORICO</t>
  </si>
  <si>
    <t>31111M200050400 JUEZ MUNICIPAL</t>
  </si>
  <si>
    <t>31111M200050500 OFICINA DE ENLACE SRE</t>
  </si>
  <si>
    <t>31111M200060100 TESORERIA</t>
  </si>
  <si>
    <t>31111M200060200 FISCALIZACION</t>
  </si>
  <si>
    <t>31111M200060300 CATASTRO E IMPUESTO PRED</t>
  </si>
  <si>
    <t>31111M200070100 DESARROLLO SOCIAL</t>
  </si>
  <si>
    <t>31111M200070200 INSTITUTO DE LA MUJER</t>
  </si>
  <si>
    <t>31111M200070300 DESARROLLO RURAL</t>
  </si>
  <si>
    <t>31111M200080000 CONTRALORIA MUNICIPAL</t>
  </si>
  <si>
    <t>31111M200090100 SEGURIDAD PUBLICA</t>
  </si>
  <si>
    <t>31111M200090200 MOVILIDAD</t>
  </si>
  <si>
    <t>31111M200100000 DIRECCION DE OBRAS PUBLI</t>
  </si>
  <si>
    <t>31111M200110100 SERVICIOS MUNICIPALES</t>
  </si>
  <si>
    <t>31111M200110200 LIMPIA</t>
  </si>
  <si>
    <t>31111M200110300 PARQUES Y JARDINES</t>
  </si>
  <si>
    <t>31111M200110400 MERCADO MUNICIPAL</t>
  </si>
  <si>
    <t>31111M200110500 PANTEONES</t>
  </si>
  <si>
    <t>31111M200110600 ALUMBRADO PUBLICO</t>
  </si>
  <si>
    <t>31111M200110700 ZOOLOGICO</t>
  </si>
  <si>
    <t>31111M200120000 OFICIALIA MAYOR</t>
  </si>
  <si>
    <t>31111M200160000 DIRECCION DE MEDIO AMBIE</t>
  </si>
  <si>
    <t>31111M200170000 DIRECCION DE TURISMO</t>
  </si>
  <si>
    <t>31111M200180000 DIRECCION DE RECURSOS HU</t>
  </si>
  <si>
    <t>31111M200190000 DIRECCION DE DEPORTES</t>
  </si>
  <si>
    <t>31111M200200100 EDUCACION</t>
  </si>
  <si>
    <t>31111M200200200 UNIVERSIDAD VIRTUAL</t>
  </si>
  <si>
    <t>31111M200210000 DIRECCION DESARROLLO URB</t>
  </si>
  <si>
    <t>31111M200220000 DIRECCION DE DESARROLLO</t>
  </si>
  <si>
    <t>31111M200230000 DIRECCION DE DERECHOS HU</t>
  </si>
  <si>
    <t>31111M200240000 DIRECCION DE ATENCION A</t>
  </si>
  <si>
    <t>31111M200250000 DIRECCION JUZGADO CIVICO</t>
  </si>
  <si>
    <t>31111M200260000 DIRECCI DE DIVERSIDAD SE</t>
  </si>
  <si>
    <t>PROGRAMA DE INVERSIÓN DE ADQUISICIONES</t>
  </si>
  <si>
    <t>PARTIDA</t>
  </si>
  <si>
    <t>DENOMINACIÓN DEL GASTO</t>
  </si>
  <si>
    <t>INVERSION INICIAL</t>
  </si>
  <si>
    <t>Pronostico de ingresos autorizado</t>
  </si>
  <si>
    <t>M000101</t>
  </si>
  <si>
    <t>Licencias informaticas e intelectuales</t>
  </si>
  <si>
    <t>Reforestacion en el municipio</t>
  </si>
  <si>
    <t>E002906</t>
  </si>
  <si>
    <t>Árboles y plantas</t>
  </si>
  <si>
    <t>Espacios dignificados</t>
  </si>
  <si>
    <t>Aparatos deportivos</t>
  </si>
  <si>
    <t>TOTAL PROGRAMA DE INVERSIÓN DE ADQUISICIONES</t>
  </si>
  <si>
    <t>PROGRAMA DE INVERSIÓN DE INFRAESTRUCTURA</t>
  </si>
  <si>
    <t>TOTAL PROYECTOS DE INVERSIÓN DE INFRAESTRUCTURA</t>
  </si>
  <si>
    <t xml:space="preserve">TOTAL PROGRAMAS Y PROYECTOS DE INVERSIÓN </t>
  </si>
  <si>
    <t>E0003</t>
  </si>
  <si>
    <t>Programa de difusion de gubernamental</t>
  </si>
  <si>
    <t>E002706</t>
  </si>
  <si>
    <t>Software</t>
  </si>
  <si>
    <t>E001901</t>
  </si>
  <si>
    <t xml:space="preserve">Obras y acciones de infraestructura vial </t>
  </si>
  <si>
    <t>Construcción de vías de comunicación</t>
  </si>
  <si>
    <t>Plaza/puesto</t>
  </si>
  <si>
    <t>Número de plazas</t>
  </si>
  <si>
    <t>clave de puestos</t>
  </si>
  <si>
    <t>Remuneraciones</t>
  </si>
  <si>
    <t>anual</t>
  </si>
  <si>
    <t xml:space="preserve">Municipio Moroleón Guanajuato </t>
  </si>
  <si>
    <t>Analítico de plazas 2026</t>
  </si>
  <si>
    <t>PRESIDENTE MUNICIPAL</t>
  </si>
  <si>
    <t>SECRETARIO TECNICO</t>
  </si>
  <si>
    <t>SECRETARIO EJECUTIVO</t>
  </si>
  <si>
    <t>SECRETARIO PARTICULAR</t>
  </si>
  <si>
    <t>COORDINADOR OPERATIVO</t>
  </si>
  <si>
    <t xml:space="preserve">COORDINADOR ADMINISTRATIVO </t>
  </si>
  <si>
    <t>ADMINISTRATIVO A</t>
  </si>
  <si>
    <t>G7-A-PM</t>
  </si>
  <si>
    <t>G4-C-ST</t>
  </si>
  <si>
    <t>G4-D-SE</t>
  </si>
  <si>
    <t>G4-C-SP</t>
  </si>
  <si>
    <t>G3-A-CO</t>
  </si>
  <si>
    <t>G3-A-CA</t>
  </si>
  <si>
    <t>G1-A-AD</t>
  </si>
  <si>
    <t>DIRECTOR  DE COMUNICACIÓN SOCIAL</t>
  </si>
  <si>
    <t>COORDINADOR DE CONTENIDOS AUDIOVISUALES</t>
  </si>
  <si>
    <t>COORDINADOR DE ANÁLISIS Y ESTADÍSTICA</t>
  </si>
  <si>
    <t>SUPERVISOR DE COMUNICACIÓN</t>
  </si>
  <si>
    <t>SUPERVISOR DE MEDIOS</t>
  </si>
  <si>
    <t>G5-D-DC</t>
  </si>
  <si>
    <t>G2-E-CC</t>
  </si>
  <si>
    <t>G2-D-CA</t>
  </si>
  <si>
    <t>G2-D-SC</t>
  </si>
  <si>
    <t>G2-D-PR</t>
  </si>
  <si>
    <t>DIRECTOR DE ATENCIÓN CIUDADANA</t>
  </si>
  <si>
    <t>RESPONSABLE DE LA UAIP</t>
  </si>
  <si>
    <t>COORDINADOR DE SISTEMAS DE UAIP</t>
  </si>
  <si>
    <t xml:space="preserve">JEFE DEL ÁREA DE TECNOLOGÍAS DE LA INFORMACIÓN </t>
  </si>
  <si>
    <t xml:space="preserve">AUXILIAR DE TECNOLOGÍAS DE LA INFORMACIÓN </t>
  </si>
  <si>
    <t>G5-B-AC</t>
  </si>
  <si>
    <t>G4-A-RU</t>
  </si>
  <si>
    <t>G2-C-CU</t>
  </si>
  <si>
    <t>G2-D-JA</t>
  </si>
  <si>
    <t>G2-A-AU</t>
  </si>
  <si>
    <t>31111M200010500 ATENCION CIUDADANA</t>
  </si>
  <si>
    <t>SINDICO MUNICIPAL</t>
  </si>
  <si>
    <t>ASISTENTE DE SÍNDICO</t>
  </si>
  <si>
    <t>JEFE DE ÁREA DE PATRIMONIO</t>
  </si>
  <si>
    <t>AUXILIAR DEL ÁREA DE PATRIMONIO</t>
  </si>
  <si>
    <t>SM</t>
  </si>
  <si>
    <t>G3-C-AS</t>
  </si>
  <si>
    <t>G3-B-JA</t>
  </si>
  <si>
    <t>G2-E-AU</t>
  </si>
  <si>
    <t>REGIDOR</t>
  </si>
  <si>
    <t>ADMINISTRATIVO B</t>
  </si>
  <si>
    <t>RM</t>
  </si>
  <si>
    <t>G2-C-AD</t>
  </si>
  <si>
    <t>DM</t>
  </si>
  <si>
    <t>G6-C-SH</t>
  </si>
  <si>
    <t>G2-E-AD</t>
  </si>
  <si>
    <t>G3-B-CM</t>
  </si>
  <si>
    <t>G6-B-AJ</t>
  </si>
  <si>
    <t>G4-A-SD</t>
  </si>
  <si>
    <t>G2-B-AX</t>
  </si>
  <si>
    <t>G3-D-EN</t>
  </si>
  <si>
    <t>G1-E-AD</t>
  </si>
  <si>
    <t>G3-C-JM</t>
  </si>
  <si>
    <t>G2-B-SE</t>
  </si>
  <si>
    <t>G5-D-RE</t>
  </si>
  <si>
    <t>G1-B-AD</t>
  </si>
  <si>
    <t>G2-B-SU</t>
  </si>
  <si>
    <t>G1-C-AD</t>
  </si>
  <si>
    <t>G6-C-TM</t>
  </si>
  <si>
    <t>G5-B-CG</t>
  </si>
  <si>
    <t>G3-B-RP</t>
  </si>
  <si>
    <t>G3-B-RI</t>
  </si>
  <si>
    <t>G3-B-RE</t>
  </si>
  <si>
    <t>G3-A-CN</t>
  </si>
  <si>
    <t>G3-B-RC</t>
  </si>
  <si>
    <t>G2-C-CP</t>
  </si>
  <si>
    <t>G2-A-RC</t>
  </si>
  <si>
    <t>G2-C-SR</t>
  </si>
  <si>
    <t>G1-D-AD</t>
  </si>
  <si>
    <t>JP-BA</t>
  </si>
  <si>
    <t>JP-BV</t>
  </si>
  <si>
    <t>JP-JA</t>
  </si>
  <si>
    <t>JP-BN</t>
  </si>
  <si>
    <t>JP-JD</t>
  </si>
  <si>
    <t>JP-BQ</t>
  </si>
  <si>
    <t>JP-JO</t>
  </si>
  <si>
    <t>JP-BB</t>
  </si>
  <si>
    <t>JP-JG</t>
  </si>
  <si>
    <t>JP-GA</t>
  </si>
  <si>
    <t>JP-M</t>
  </si>
  <si>
    <t>JP-JH</t>
  </si>
  <si>
    <t>JP-JI</t>
  </si>
  <si>
    <t>JP-BL</t>
  </si>
  <si>
    <t>JP-JL</t>
  </si>
  <si>
    <t>JP-BE</t>
  </si>
  <si>
    <t>JP-JN</t>
  </si>
  <si>
    <t>JP-JP</t>
  </si>
  <si>
    <t>JP-BK</t>
  </si>
  <si>
    <t>JP-BS</t>
  </si>
  <si>
    <t>JP-JT</t>
  </si>
  <si>
    <t>JP-JR</t>
  </si>
  <si>
    <t>JP-JQ</t>
  </si>
  <si>
    <t>JP-JV</t>
  </si>
  <si>
    <t>JP-AS</t>
  </si>
  <si>
    <t>JP-AY</t>
  </si>
  <si>
    <t>JP-BC</t>
  </si>
  <si>
    <t>JP-JX</t>
  </si>
  <si>
    <t>JP-BT</t>
  </si>
  <si>
    <t>JP-JY</t>
  </si>
  <si>
    <t>JP-JZ</t>
  </si>
  <si>
    <t>JP-AD</t>
  </si>
  <si>
    <t>JP-AE</t>
  </si>
  <si>
    <t>JP-AG</t>
  </si>
  <si>
    <t>JP-AH</t>
  </si>
  <si>
    <t>JP-AX</t>
  </si>
  <si>
    <t>JP-AK</t>
  </si>
  <si>
    <t>JP-AM</t>
  </si>
  <si>
    <t>JP-BU</t>
  </si>
  <si>
    <t>JP-BP</t>
  </si>
  <si>
    <t>JP-AU</t>
  </si>
  <si>
    <t>JP-AP</t>
  </si>
  <si>
    <t>JP-ANN</t>
  </si>
  <si>
    <t>JP-AQ</t>
  </si>
  <si>
    <t>JP-AR</t>
  </si>
  <si>
    <t>JP-AT</t>
  </si>
  <si>
    <t>JP-BJ</t>
  </si>
  <si>
    <t>JP-AV</t>
  </si>
  <si>
    <t>JP-AW</t>
  </si>
  <si>
    <t>JP-AZ</t>
  </si>
  <si>
    <t>JP-JK</t>
  </si>
  <si>
    <t>JP-JM</t>
  </si>
  <si>
    <t>JP-JÑ</t>
  </si>
  <si>
    <t>G5-C-JF</t>
  </si>
  <si>
    <t>G2-E-CF</t>
  </si>
  <si>
    <t>G2-C-IN</t>
  </si>
  <si>
    <t>G1-A-OR</t>
  </si>
  <si>
    <t>G6-B-TC</t>
  </si>
  <si>
    <t>G5-A-SD</t>
  </si>
  <si>
    <t>G2-C-CO</t>
  </si>
  <si>
    <t>G2-C-CA</t>
  </si>
  <si>
    <t>G1-C-OP</t>
  </si>
  <si>
    <t>G6-A-TD</t>
  </si>
  <si>
    <t>G3-D-RE</t>
  </si>
  <si>
    <t>G2-D-CP</t>
  </si>
  <si>
    <t>G1-E-OP</t>
  </si>
  <si>
    <t>G1-A-OP</t>
  </si>
  <si>
    <t>G3-A-RI</t>
  </si>
  <si>
    <t>G5-A-DR</t>
  </si>
  <si>
    <t>G4-C-RP</t>
  </si>
  <si>
    <t>G1-B-OP</t>
  </si>
  <si>
    <t>G6-A-CM</t>
  </si>
  <si>
    <t>G3-C-RA</t>
  </si>
  <si>
    <t>G3-A-RA</t>
  </si>
  <si>
    <t>G2-E-RA</t>
  </si>
  <si>
    <t>G2-D-AX</t>
  </si>
  <si>
    <t>G2-B-RC</t>
  </si>
  <si>
    <t>58-CM</t>
  </si>
  <si>
    <t>47-SA</t>
  </si>
  <si>
    <t>48-SO</t>
  </si>
  <si>
    <t>45-P1</t>
  </si>
  <si>
    <t>38-CS</t>
  </si>
  <si>
    <t>44-P2</t>
  </si>
  <si>
    <t>38-3R</t>
  </si>
  <si>
    <t>37-3A</t>
  </si>
  <si>
    <t>37-P3</t>
  </si>
  <si>
    <t>35-PR</t>
  </si>
  <si>
    <t>34-PA</t>
  </si>
  <si>
    <t>31-PD</t>
  </si>
  <si>
    <t>33-PM</t>
  </si>
  <si>
    <t>G3-D-RH</t>
  </si>
  <si>
    <t>45-DP</t>
  </si>
  <si>
    <t>34-PC</t>
  </si>
  <si>
    <t>41-CM</t>
  </si>
  <si>
    <t>30-RT</t>
  </si>
  <si>
    <t>27-RO</t>
  </si>
  <si>
    <t>25-TO</t>
  </si>
  <si>
    <t>27-PR</t>
  </si>
  <si>
    <t>47-ET</t>
  </si>
  <si>
    <t>32-1C</t>
  </si>
  <si>
    <t>29-1O</t>
  </si>
  <si>
    <t>28-AT</t>
  </si>
  <si>
    <t>28-PV</t>
  </si>
  <si>
    <t>26-AT</t>
  </si>
  <si>
    <t>G3-C-JO</t>
  </si>
  <si>
    <t>G4-B-SD</t>
  </si>
  <si>
    <t>G3-A-RP</t>
  </si>
  <si>
    <t>G2-E-JA</t>
  </si>
  <si>
    <t>G2-E-SO</t>
  </si>
  <si>
    <t>G2-B-SC</t>
  </si>
  <si>
    <t>G2-A-SO</t>
  </si>
  <si>
    <t>G1-D-OP</t>
  </si>
  <si>
    <t>G2-C-OE</t>
  </si>
  <si>
    <t>G2-B-SA</t>
  </si>
  <si>
    <t>G2-C-SP</t>
  </si>
  <si>
    <t>G1-C-RC</t>
  </si>
  <si>
    <t>G4-C-JA</t>
  </si>
  <si>
    <t>G3-D-JA</t>
  </si>
  <si>
    <t>G2-E-CO</t>
  </si>
  <si>
    <t>G1-A-HR</t>
  </si>
  <si>
    <t>G4-C-DZ</t>
  </si>
  <si>
    <t>G2-B-SD</t>
  </si>
  <si>
    <t>G2-B-RT</t>
  </si>
  <si>
    <t>G1-C-AX</t>
  </si>
  <si>
    <t>G1-A-AN</t>
  </si>
  <si>
    <t>G6-C-OM</t>
  </si>
  <si>
    <t>G2-D-JT</t>
  </si>
  <si>
    <t>G2-C-AU</t>
  </si>
  <si>
    <t>G1-E-ME</t>
  </si>
  <si>
    <t>G2-A-CO</t>
  </si>
  <si>
    <t>G5-A-MA</t>
  </si>
  <si>
    <t>G1-E-SU</t>
  </si>
  <si>
    <t>G2-C-CM</t>
  </si>
  <si>
    <t>G6-A-DT</t>
  </si>
  <si>
    <t>G5-A-RH</t>
  </si>
  <si>
    <t>G5-D-DD</t>
  </si>
  <si>
    <t>G2-A-SU</t>
  </si>
  <si>
    <t>G2-E-CD</t>
  </si>
  <si>
    <t>G1-E-CH</t>
  </si>
  <si>
    <t>G5-D-DE</t>
  </si>
  <si>
    <t>G4-C-JE</t>
  </si>
  <si>
    <t>G2-D-RE</t>
  </si>
  <si>
    <t>G2-B-RU</t>
  </si>
  <si>
    <t>G1-C-SU</t>
  </si>
  <si>
    <t>G2-E-RF</t>
  </si>
  <si>
    <t>G5-A-DH</t>
  </si>
  <si>
    <t>G6-A-DJ</t>
  </si>
  <si>
    <t>G5-A-PM</t>
  </si>
  <si>
    <t>G2-B-SP</t>
  </si>
  <si>
    <t>G2-C-JJ</t>
  </si>
  <si>
    <t>G1-E-SJ</t>
  </si>
  <si>
    <t>G1-C-FA</t>
  </si>
  <si>
    <t>G1-C-AO</t>
  </si>
  <si>
    <t>G2-E-ME</t>
  </si>
  <si>
    <t>G1-B-TS</t>
  </si>
  <si>
    <t>G1-A-TS</t>
  </si>
  <si>
    <t>G5-B-DG</t>
  </si>
  <si>
    <t>DELEGADO</t>
  </si>
  <si>
    <t>SECRETARIO DEL H AYUNTAMIENTO</t>
  </si>
  <si>
    <t>AUXILIAR DEL SECRETARIO DEL H. AYUNTAMIENTO</t>
  </si>
  <si>
    <t>CRONISTA MUNICIPAL</t>
  </si>
  <si>
    <t>DIRECTOR DE ASUNTOS JURÍDICO</t>
  </si>
  <si>
    <t xml:space="preserve">SUBDIRECTOR  DE ASUNTOS JURÍDICOS </t>
  </si>
  <si>
    <t>COORDINADOR  DE ASUNTOS JURÍDICOS</t>
  </si>
  <si>
    <t xml:space="preserve">SUPERVISOR DE ASUNTOS JURIDICOS </t>
  </si>
  <si>
    <t>RESPONSABLE DE ARCHIVO HISTORICO</t>
  </si>
  <si>
    <t>ADMINISTRATIVO E</t>
  </si>
  <si>
    <t>PROFESIONAL ESPECIALIZADO JUEZ  MUNICIPAL</t>
  </si>
  <si>
    <t>SECRETARIA DE ESTUDIO Y CUENTA</t>
  </si>
  <si>
    <t>RESPONSABLE DE LA OFICINA DE ENLACE DE LA SRE</t>
  </si>
  <si>
    <t>SUPERVISOR</t>
  </si>
  <si>
    <t>ADMINISTRATIVO C</t>
  </si>
  <si>
    <t>TESORERO MUNICIPAL</t>
  </si>
  <si>
    <t>CONTADOR GENERAL DE LA TESORERIA MUNICIPAL</t>
  </si>
  <si>
    <t>RESPONSABLE DEL DE PRESUPUESTO</t>
  </si>
  <si>
    <t>RESPONSABLE DEL DE INGRESOS</t>
  </si>
  <si>
    <t>RESPONSABLE DEL DE EGRESOS</t>
  </si>
  <si>
    <t>COORDINADOR DE NÓMINA</t>
  </si>
  <si>
    <t>RESPONSABLE  DE CUENTA PÚBLICA</t>
  </si>
  <si>
    <t>COORDINADOR DE PROGRAMAS</t>
  </si>
  <si>
    <t>RESPONSABLE CAJA</t>
  </si>
  <si>
    <t>SUPERVISOR DE RAMO 33</t>
  </si>
  <si>
    <t>ADMINISTRATIVO D</t>
  </si>
  <si>
    <t>JUBILADO</t>
  </si>
  <si>
    <t>DIRECTOR DE FISCALIZACIÓN</t>
  </si>
  <si>
    <t>COORDINADOR DE FISCALIZACIÓN</t>
  </si>
  <si>
    <t>INSPECTOR</t>
  </si>
  <si>
    <t>OPERADOR RECAUDADOR</t>
  </si>
  <si>
    <t>TITULAR DE CATASTRO E IMPUESTO PREDIAL</t>
  </si>
  <si>
    <t>SUBDIRECTOR DE CATASTRO E IMPUESTO PREDIAL</t>
  </si>
  <si>
    <t>COORDINADOR DE PREDIAL</t>
  </si>
  <si>
    <t>COORDINADOR DE CATASTRO</t>
  </si>
  <si>
    <t>CARTOGRAFO</t>
  </si>
  <si>
    <t>OPERATIVO C</t>
  </si>
  <si>
    <t>TITULAR DE DESARROLLO SOCIAL</t>
  </si>
  <si>
    <t>RESPONSABLE DE OFICINA</t>
  </si>
  <si>
    <t>COORDINADOR DE PROYECTOS</t>
  </si>
  <si>
    <t>OPERATIVO E</t>
  </si>
  <si>
    <t>OPERATIVO A</t>
  </si>
  <si>
    <t>RESPONSABLE DEL ÁREA DE IMUM</t>
  </si>
  <si>
    <t>DIRECTOR DE DESARROLLO RURAL</t>
  </si>
  <si>
    <t>RESPONSABLE DE PROGRAMAS DE DESARROLLO RURAL</t>
  </si>
  <si>
    <t>OPERATIVO B</t>
  </si>
  <si>
    <t>CONTRALOR MUNICIPAL</t>
  </si>
  <si>
    <t>RESPONSABLE DE ÁREA DE EVALUACIÓN Y CONTROL DDE OBRA</t>
  </si>
  <si>
    <t>RESPONSABLE DE ÁREA DE QUEJAS, DENUNCIAS Y SUGERENCIAS, ASÍ COMO DE LA UNIDAD DE INVESTIGACIÓN</t>
  </si>
  <si>
    <t>RESPONSABLE DE ÁREA DE ASUNTOS JURÍDICOS Y RESPONSABILIDADES</t>
  </si>
  <si>
    <t>AUXILIAR DE ÁREA DE ASUNTOS JURÍDICOS</t>
  </si>
  <si>
    <t>RESPONSABLE DE LA CUENTA PUBLICA Y AUDITORIA</t>
  </si>
  <si>
    <t>COMISARIO</t>
  </si>
  <si>
    <t>SUBDIRECTOR ADMINISTRATIVO DE SEGURIDAD PUBLICA</t>
  </si>
  <si>
    <t>SUBOFICIAL</t>
  </si>
  <si>
    <t>POLICÍA PRIMERO</t>
  </si>
  <si>
    <t>COORDINADOR DE SEGUIMIENTO A DETENCIONES Y PROCEDIMIENTOS JUDICIALES</t>
  </si>
  <si>
    <t>POLICÍA SEGUNDO</t>
  </si>
  <si>
    <t xml:space="preserve">POLICÍA TERCERO </t>
  </si>
  <si>
    <t>POLICÍA TERCERO</t>
  </si>
  <si>
    <t xml:space="preserve">POLICÍA </t>
  </si>
  <si>
    <t>RESPONSABLE DEL PROGRAMA DE PREVENCIÓN DEL DELITO</t>
  </si>
  <si>
    <t>POLICÍA</t>
  </si>
  <si>
    <t>RESPONSABLE DE RECURSOS HUMANOS</t>
  </si>
  <si>
    <t>DIRECTOR DE PROTECCION CIVIL</t>
  </si>
  <si>
    <t>COORDINADOR DE PROTECCIÓN CIVIL</t>
  </si>
  <si>
    <t>RESPONSABLE CENTRAL DE EMERGENCIAS 911</t>
  </si>
  <si>
    <t>RESPONSABLE DE TURNO</t>
  </si>
  <si>
    <t>RADIO OPERADOR</t>
  </si>
  <si>
    <t>TELEFONISTA Y OPERADOR DE CÁMARAS</t>
  </si>
  <si>
    <t>PROMOTOR NIVEL 27</t>
  </si>
  <si>
    <t>ENCARGADO DE MOVILIDAD</t>
  </si>
  <si>
    <t>1ER COMANDANTE</t>
  </si>
  <si>
    <t>1ER OFICIAL DE MOVILIDAD</t>
  </si>
  <si>
    <t>ADMINISTRATIVO DE TRANSPORTE</t>
  </si>
  <si>
    <t>PATRULLERO DE MOVILIDAD</t>
  </si>
  <si>
    <t>AGENTE DE TRANSITO Y MOVILIDAD</t>
  </si>
  <si>
    <t>TITULAR DE OBRAS PÚBLICAS</t>
  </si>
  <si>
    <t>JEFE DE OFICINA DE OBRAS PÚBLICAS</t>
  </si>
  <si>
    <t>SUBDIRECTOR DE OBRAS PÚBLICAS</t>
  </si>
  <si>
    <t>RESPONSABLE DE PROYECTOS Y VALIDACIÓN</t>
  </si>
  <si>
    <t>JEFE DE ÁREAS DE CUADRILLAS</t>
  </si>
  <si>
    <t>SUPERVISOR DE OBRAS</t>
  </si>
  <si>
    <t>SUPERVISOR DE CUADRILLAS</t>
  </si>
  <si>
    <t>TITULAR DE SERVICIOS MUNICIPALES</t>
  </si>
  <si>
    <t>OPERATIVO D</t>
  </si>
  <si>
    <t>OPERADOR ESPECIALIZADO</t>
  </si>
  <si>
    <t>SUPERVISOR DEL ÁREA DE LIMPIA</t>
  </si>
  <si>
    <t>SUPERVISOR OPERADOR</t>
  </si>
  <si>
    <t>OPERATIVO 2</t>
  </si>
  <si>
    <t>SUPERVISOR DE PARQUES Y JARDINES</t>
  </si>
  <si>
    <t>RESPONSABLE DE CADRILLAS</t>
  </si>
  <si>
    <t>JEFE DEL ÁREA DE MERCADO</t>
  </si>
  <si>
    <t>JEFE DE ÁREA DE PANTEONES</t>
  </si>
  <si>
    <t>JEFE DE ÁREA ALUMBRADO PÚBLICO</t>
  </si>
  <si>
    <t>COORDINADOR DE ALUMBRADO PÚBLICO</t>
  </si>
  <si>
    <t>HERREROS</t>
  </si>
  <si>
    <t>DIRECTOR DE PARQUE ZOOLÓGICO</t>
  </si>
  <si>
    <t>SUBDIRECTOR DE PARQUE ZOOLÓGICO</t>
  </si>
  <si>
    <t>REPRESENTANTE TÉCNICO LEGAL</t>
  </si>
  <si>
    <t>AUXILIAR MÉDICO</t>
  </si>
  <si>
    <t xml:space="preserve"> ANIMALERO</t>
  </si>
  <si>
    <t>OFICIAL MAYOR</t>
  </si>
  <si>
    <t>JEFE DE ÁREA DE SERVICIOS GENERALES</t>
  </si>
  <si>
    <t>JEFE DEL TALLER MUNICIPAL</t>
  </si>
  <si>
    <t>AUXILIAR DE SERVICIOS GENERALES</t>
  </si>
  <si>
    <t>MECÁNICO</t>
  </si>
  <si>
    <t>COORDINADOR</t>
  </si>
  <si>
    <t>AUXILIAR DEL ÁREA DE  OFICIALIA</t>
  </si>
  <si>
    <t>DIRECTOR DE MEDIO AMBIENTE</t>
  </si>
  <si>
    <t>COORDINADOR DE MEDIO AMBIENTE</t>
  </si>
  <si>
    <t>DIRECTOR TURISMO</t>
  </si>
  <si>
    <t>DIRECTOR DE RECURSOS HUMANOS</t>
  </si>
  <si>
    <t>DIRECTOR DE DEPORTES</t>
  </si>
  <si>
    <t>SUPERVISOR DE UNIDAD DEPORTIVA</t>
  </si>
  <si>
    <t>COORDINADOR DE DEPORTES</t>
  </si>
  <si>
    <t>RESPONSABLE DE DEPORTES</t>
  </si>
  <si>
    <t>CHOFER</t>
  </si>
  <si>
    <t>SUPERVISOR A</t>
  </si>
  <si>
    <t>DIRECTOR DE EDUCACIÓN</t>
  </si>
  <si>
    <t>JEFE DEL ÁREA DE EDUCACIÓN</t>
  </si>
  <si>
    <t>SUPERVISOR DE LA CEDE DEL ITESS</t>
  </si>
  <si>
    <t>RESPONSABLE DE LA BIBLIOTECA ALFONSO ORTIZ</t>
  </si>
  <si>
    <t>RESPONSABLE DEL INSTITUTO DE LA JUVENTUD</t>
  </si>
  <si>
    <t>RESPONSABLE DE LA UVEG</t>
  </si>
  <si>
    <t>DIRECTOR DE DESARROLLO URBANO Y ORDENAMIENTO TERRITORIAL</t>
  </si>
  <si>
    <t xml:space="preserve">COORDINADOR DE OFICINA </t>
  </si>
  <si>
    <t>SUPERVISOR DE FRACCIONAMIENTOS</t>
  </si>
  <si>
    <t>SUPERVISOR DE VIVIENDA</t>
  </si>
  <si>
    <t>SUPERVISOR C</t>
  </si>
  <si>
    <t>DIRECTOR DE DESARROLLO ECONÓMICO</t>
  </si>
  <si>
    <t xml:space="preserve">RESPONSABLE DE PROYECTOS </t>
  </si>
  <si>
    <t>SUPERVISOR B</t>
  </si>
  <si>
    <t>DIRECTOR DE DERECHOS HUMANOS</t>
  </si>
  <si>
    <t>DIRECTOR DE ANTENCION A MIGRANTES Y SUS FAMILIAS</t>
  </si>
  <si>
    <t>AUXILIAR DE ATENCION A MIGRANTES Y SUS FAMILIAS</t>
  </si>
  <si>
    <t>DIRECTOR DE JUZGADO CIVICO Y PRODURADURIA AUXILIAR MUNICIPAL</t>
  </si>
  <si>
    <t>PROCURADOR AUXILIAR</t>
  </si>
  <si>
    <t>SUB PROCURADOR AUXILIAR</t>
  </si>
  <si>
    <t>JUEZ DE JUZGADO CÍVICO</t>
  </si>
  <si>
    <t>SECRETARIO DE JUZGADO CIVICO</t>
  </si>
  <si>
    <t>FACILITADOR</t>
  </si>
  <si>
    <t>ABOGADO DE  OFICIO</t>
  </si>
  <si>
    <t>MÉDICO</t>
  </si>
  <si>
    <t>PSICOLOGO</t>
  </si>
  <si>
    <t>TRABAJADORA SOCIAL</t>
  </si>
  <si>
    <t>DIRECTOR DE ATENCION A LAS PERSONAS DE DIVERSIDAD SEXUAL Y DE GENERO</t>
  </si>
  <si>
    <t>31111M200050100 SECRETARIA DEL H. AYUNTAMIENTO</t>
  </si>
  <si>
    <t>31111M200050500 OFICINA DE ENLACE CON S.R.E.</t>
  </si>
  <si>
    <t>JUBILADOS</t>
  </si>
  <si>
    <t>31111M200060300 CATASTRO E IMPUESTO PREDIAL</t>
  </si>
  <si>
    <t>31111M200070100 DIRECCION DE DESARROLLO SOCIAL</t>
  </si>
  <si>
    <t>31111M200080000 CONTRALORIA</t>
  </si>
  <si>
    <t xml:space="preserve">31111M200090100 DIRECCION DE SEGURIDAD PUBLICA </t>
  </si>
  <si>
    <t>31111M200100000 OBRAS PUBLICAS</t>
  </si>
  <si>
    <t>31111M200110100 DIRECCION DE SERVICIOS PUBLICOS</t>
  </si>
  <si>
    <t>31111M200110400 MERCADO</t>
  </si>
  <si>
    <t>31111M200160000 DIRECCION DE MEDIO AMBIENTE</t>
  </si>
  <si>
    <t>31111M200180000 DIRECCION DE RECURSOS HUMANOS</t>
  </si>
  <si>
    <t>31111M200200100  DIRECCION DE EDUCACION</t>
  </si>
  <si>
    <t>31111M200200200 UNIVERSIDAD VIRTUAL UVEG</t>
  </si>
  <si>
    <t>31111M200210000   DIRECCION DE DESARROLLO URBANO Y ORDENAMIENTO TERRITORIA</t>
  </si>
  <si>
    <t>31111M200220000  DIRECCION DE DESARROLLO ECONOMICO</t>
  </si>
  <si>
    <t xml:space="preserve">31111M200230000 DIRECCION DE DERECHOS HUMANOS </t>
  </si>
  <si>
    <t xml:space="preserve">31111M200240000 DIRECCION DE ATENCCION A MIGRANTES </t>
  </si>
  <si>
    <t>31111M200250000 DIRECCION GENERAL DE JUZGADO CIVICO Y PRODURADURIA AUXILIAR MUNICIPAL</t>
  </si>
  <si>
    <t>31111M200260000 DIRECCION DE ATENCION A LAS PERSONAS DE DIVERSIDAD SEXUAL Y DE GENERO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</si>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</sst>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/>
    <xf numFmtId="164" fontId="2" fillId="0" borderId="1" xfId="2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/>
    <xf numFmtId="0" fontId="3" fillId="0" borderId="1" xfId="0" applyFont="1" applyBorder="1" applyAlignment="1">
      <alignment horizontal="left" vertical="top" wrapText="1" indent="9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3"/>
    </xf>
    <xf numFmtId="164" fontId="4" fillId="0" borderId="1" xfId="2" applyNumberFormat="1" applyFont="1" applyFill="1" applyBorder="1" applyAlignment="1">
      <alignment horizontal="right" wrapText="1"/>
    </xf>
    <xf numFmtId="0" fontId="5" fillId="0" borderId="4" xfId="0" applyFont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Border="1"/>
    <xf numFmtId="4" fontId="2" fillId="0" borderId="4" xfId="0" applyNumberFormat="1" applyFont="1" applyBorder="1" applyAlignment="1">
      <alignment horizontal="right" vertical="top"/>
    </xf>
    <xf numFmtId="164" fontId="2" fillId="0" borderId="2" xfId="2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left" vertical="top" wrapText="1" indent="11"/>
    </xf>
    <xf numFmtId="0" fontId="5" fillId="0" borderId="2" xfId="0" applyFont="1" applyBorder="1" applyAlignment="1">
      <alignment horizontal="left" vertical="top" wrapText="1" indent="3"/>
    </xf>
    <xf numFmtId="4" fontId="5" fillId="0" borderId="5" xfId="0" applyNumberFormat="1" applyFont="1" applyBorder="1" applyProtection="1">
      <protection locked="0"/>
    </xf>
    <xf numFmtId="0" fontId="5" fillId="0" borderId="3" xfId="0" applyFont="1" applyBorder="1" applyAlignment="1">
      <alignment horizontal="left" vertical="top" wrapText="1"/>
    </xf>
    <xf numFmtId="4" fontId="5" fillId="0" borderId="6" xfId="0" applyNumberFormat="1" applyFont="1" applyBorder="1" applyProtection="1">
      <protection locked="0"/>
    </xf>
    <xf numFmtId="0" fontId="5" fillId="0" borderId="7" xfId="0" applyFont="1" applyBorder="1" applyAlignment="1">
      <alignment horizontal="left" vertical="top" wrapText="1"/>
    </xf>
    <xf numFmtId="4" fontId="5" fillId="0" borderId="8" xfId="0" applyNumberFormat="1" applyFont="1" applyBorder="1" applyProtection="1">
      <protection locked="0"/>
    </xf>
    <xf numFmtId="0" fontId="5" fillId="0" borderId="9" xfId="0" applyFont="1" applyBorder="1" applyAlignment="1">
      <alignment horizontal="left" vertical="top" wrapText="1"/>
    </xf>
    <xf numFmtId="4" fontId="5" fillId="0" borderId="4" xfId="0" applyNumberFormat="1" applyFont="1" applyBorder="1" applyProtection="1">
      <protection locked="0"/>
    </xf>
    <xf numFmtId="0" fontId="5" fillId="0" borderId="9" xfId="0" applyFont="1" applyBorder="1" applyAlignment="1">
      <alignment horizontal="left" inden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5" fillId="0" borderId="4" xfId="0" applyFont="1" applyBorder="1"/>
    <xf numFmtId="0" fontId="7" fillId="0" borderId="4" xfId="0" applyFont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wrapText="1"/>
    </xf>
    <xf numFmtId="0" fontId="7" fillId="0" borderId="4" xfId="0" applyFont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3" borderId="1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0" fontId="5" fillId="0" borderId="4" xfId="4" applyNumberFormat="1" applyFont="1" applyFill="1" applyBorder="1" applyAlignment="1">
      <alignment horizontal="left"/>
    </xf>
    <xf numFmtId="43" fontId="5" fillId="0" borderId="4" xfId="1" applyFont="1" applyFill="1" applyBorder="1" applyAlignment="1">
      <alignment horizontal="center"/>
    </xf>
    <xf numFmtId="0" fontId="5" fillId="0" borderId="4" xfId="4" applyNumberFormat="1" applyFont="1" applyFill="1" applyBorder="1" applyAlignment="1">
      <alignment horizontal="center"/>
    </xf>
    <xf numFmtId="0" fontId="5" fillId="0" borderId="4" xfId="5" applyFont="1" applyBorder="1" applyAlignment="1">
      <alignment horizontal="left"/>
    </xf>
    <xf numFmtId="0" fontId="5" fillId="0" borderId="4" xfId="5" applyFont="1" applyBorder="1" applyAlignment="1">
      <alignment horizontal="center"/>
    </xf>
    <xf numFmtId="0" fontId="3" fillId="4" borderId="4" xfId="4" applyNumberFormat="1" applyFont="1" applyFill="1" applyBorder="1" applyAlignment="1">
      <alignment horizontal="left"/>
    </xf>
    <xf numFmtId="0" fontId="3" fillId="4" borderId="4" xfId="4" applyNumberFormat="1" applyFont="1" applyFill="1" applyBorder="1" applyAlignment="1">
      <alignment horizontal="center"/>
    </xf>
    <xf numFmtId="0" fontId="3" fillId="0" borderId="0" xfId="4" applyNumberFormat="1" applyFont="1" applyFill="1" applyBorder="1" applyAlignment="1">
      <alignment horizontal="left"/>
    </xf>
    <xf numFmtId="43" fontId="5" fillId="0" borderId="0" xfId="1" applyFont="1" applyFill="1" applyBorder="1"/>
    <xf numFmtId="43" fontId="5" fillId="0" borderId="4" xfId="1" applyFont="1" applyFill="1" applyBorder="1"/>
    <xf numFmtId="43" fontId="5" fillId="4" borderId="4" xfId="1" applyFont="1" applyFill="1" applyBorder="1" applyAlignment="1">
      <alignment horizontal="center"/>
    </xf>
    <xf numFmtId="0" fontId="5" fillId="4" borderId="4" xfId="4" applyNumberFormat="1" applyFont="1" applyFill="1" applyBorder="1" applyAlignment="1">
      <alignment horizontal="center"/>
    </xf>
    <xf numFmtId="43" fontId="5" fillId="4" borderId="4" xfId="1" applyFont="1" applyFill="1" applyBorder="1"/>
    <xf numFmtId="43" fontId="3" fillId="4" borderId="4" xfId="1" applyFont="1" applyFill="1" applyBorder="1"/>
    <xf numFmtId="0" fontId="5" fillId="0" borderId="4" xfId="6" applyFont="1" applyBorder="1" applyAlignment="1">
      <alignment horizontal="center"/>
    </xf>
    <xf numFmtId="0" fontId="5" fillId="0" borderId="4" xfId="4" applyNumberFormat="1" applyFont="1" applyFill="1" applyBorder="1" applyAlignment="1">
      <alignment horizontal="center" vertical="center"/>
    </xf>
    <xf numFmtId="0" fontId="5" fillId="2" borderId="4" xfId="4" applyNumberFormat="1" applyFont="1" applyFill="1" applyBorder="1" applyAlignment="1">
      <alignment horizontal="left"/>
    </xf>
    <xf numFmtId="43" fontId="5" fillId="2" borderId="4" xfId="1" applyFont="1" applyFill="1" applyBorder="1" applyAlignment="1">
      <alignment horizontal="center"/>
    </xf>
    <xf numFmtId="0" fontId="5" fillId="2" borderId="4" xfId="4" applyNumberFormat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 applyProtection="1">
      <alignment horizontal="left" indent="1"/>
      <protection locked="0"/>
    </xf>
    <xf numFmtId="3" fontId="5" fillId="0" borderId="4" xfId="0" applyNumberFormat="1" applyFont="1" applyBorder="1" applyProtection="1">
      <protection locked="0"/>
    </xf>
    <xf numFmtId="0" fontId="3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top" wrapText="1" indent="2"/>
    </xf>
    <xf numFmtId="0" fontId="4" fillId="4" borderId="4" xfId="0" applyFont="1" applyFill="1" applyBorder="1"/>
    <xf numFmtId="43" fontId="4" fillId="0" borderId="4" xfId="1" applyFont="1" applyFill="1" applyBorder="1"/>
    <xf numFmtId="43" fontId="3" fillId="4" borderId="4" xfId="1" applyFont="1" applyFill="1" applyBorder="1" applyAlignment="1">
      <alignment horizontal="center"/>
    </xf>
    <xf numFmtId="43" fontId="4" fillId="4" borderId="4" xfId="1" applyFont="1" applyFill="1" applyBorder="1"/>
    <xf numFmtId="43" fontId="7" fillId="0" borderId="4" xfId="1" applyFont="1" applyBorder="1" applyAlignment="1">
      <alignment horizontal="left" vertical="top" wrapText="1"/>
    </xf>
    <xf numFmtId="43" fontId="6" fillId="2" borderId="4" xfId="1" applyFont="1" applyFill="1" applyBorder="1" applyAlignment="1">
      <alignment vertical="center" wrapText="1"/>
    </xf>
    <xf numFmtId="43" fontId="7" fillId="0" borderId="4" xfId="1" applyFont="1" applyBorder="1" applyAlignment="1">
      <alignment vertical="center" wrapText="1"/>
    </xf>
    <xf numFmtId="43" fontId="6" fillId="2" borderId="18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3" borderId="18" xfId="1" applyFont="1" applyFill="1" applyBorder="1" applyAlignment="1">
      <alignment vertical="center" wrapText="1"/>
    </xf>
  </cellXfs>
  <cellStyles count="7">
    <cellStyle name="Millares" xfId="1" builtinId="3"/>
    <cellStyle name="Millares 4 2 2" xfId="3" xr:uid="{EDDCF835-00B0-41B7-9496-902E86A1EDDA}"/>
    <cellStyle name="Millares 7" xfId="4" xr:uid="{27605DE9-D2EA-45FF-89FB-ACC518E8B05C}"/>
    <cellStyle name="Moneda" xfId="2" builtinId="4"/>
    <cellStyle name="Normal" xfId="0" builtinId="0"/>
    <cellStyle name="Normal 12 2 2 2" xfId="6" xr:uid="{1221B9B2-E4BB-4459-BDA4-9E354B43E0D7}"/>
    <cellStyle name="Normal 7" xfId="5" xr:uid="{CA7F0672-29EA-4DEF-84C9-BB8770A435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AFAF6-07A3-4BBA-B034-571899696F89}">
  <dimension ref="A1:F560"/>
  <sheetViews>
    <sheetView tabSelected="1" topLeftCell="A444" workbookViewId="0">
      <selection activeCell="G475" sqref="G475"/>
    </sheetView>
  </sheetViews>
  <sheetFormatPr baseColWidth="10" defaultRowHeight="12.75" x14ac:dyDescent="0.2"/>
  <cols>
    <col min="1" max="1" width="65.140625" style="4" customWidth="1"/>
    <col min="2" max="2" width="21.7109375" style="4" customWidth="1"/>
    <col min="3" max="3" width="11.5703125" style="4" bestFit="1" customWidth="1"/>
    <col min="4" max="4" width="17.42578125" style="11" bestFit="1" customWidth="1"/>
    <col min="5" max="5" width="12.85546875" style="4" bestFit="1" customWidth="1"/>
    <col min="6" max="16384" width="11.42578125" style="4"/>
  </cols>
  <sheetData>
    <row r="1" spans="1:2" s="4" customFormat="1" x14ac:dyDescent="0.2"/>
    <row r="2" spans="1:2" s="4" customFormat="1" x14ac:dyDescent="0.2">
      <c r="A2" s="2" t="s">
        <v>0</v>
      </c>
      <c r="B2" s="3"/>
    </row>
    <row r="3" spans="1:2" s="4" customFormat="1" x14ac:dyDescent="0.2">
      <c r="A3" s="5" t="s">
        <v>3</v>
      </c>
      <c r="B3" s="3"/>
    </row>
    <row r="4" spans="1:2" s="4" customFormat="1" x14ac:dyDescent="0.2">
      <c r="A4" s="2" t="s">
        <v>1</v>
      </c>
      <c r="B4" s="6" t="s">
        <v>4</v>
      </c>
    </row>
    <row r="5" spans="1:2" s="4" customFormat="1" x14ac:dyDescent="0.2">
      <c r="A5" s="2" t="s">
        <v>2</v>
      </c>
      <c r="B5" s="1">
        <f>+B6+B14+B24+B34+B44+B54+B58+B66+B70</f>
        <v>320754547.40000004</v>
      </c>
    </row>
    <row r="6" spans="1:2" s="4" customFormat="1" x14ac:dyDescent="0.2">
      <c r="A6" s="7" t="s">
        <v>5</v>
      </c>
      <c r="B6" s="1">
        <f>SUM(B7:B13)</f>
        <v>170727084.18000001</v>
      </c>
    </row>
    <row r="7" spans="1:2" s="4" customFormat="1" x14ac:dyDescent="0.2">
      <c r="A7" s="8" t="s">
        <v>6</v>
      </c>
      <c r="B7" s="9">
        <v>95979789.420000002</v>
      </c>
    </row>
    <row r="8" spans="1:2" s="4" customFormat="1" x14ac:dyDescent="0.2">
      <c r="A8" s="8" t="s">
        <v>7</v>
      </c>
      <c r="B8" s="9">
        <v>710400</v>
      </c>
    </row>
    <row r="9" spans="1:2" s="4" customFormat="1" x14ac:dyDescent="0.2">
      <c r="A9" s="8" t="s">
        <v>8</v>
      </c>
      <c r="B9" s="9">
        <v>22948342.84</v>
      </c>
    </row>
    <row r="10" spans="1:2" s="4" customFormat="1" x14ac:dyDescent="0.2">
      <c r="A10" s="8" t="s">
        <v>9</v>
      </c>
      <c r="B10" s="9">
        <v>594500</v>
      </c>
    </row>
    <row r="11" spans="1:2" s="4" customFormat="1" x14ac:dyDescent="0.2">
      <c r="A11" s="8" t="s">
        <v>10</v>
      </c>
      <c r="B11" s="9">
        <v>50494051.920000002</v>
      </c>
    </row>
    <row r="12" spans="1:2" s="4" customFormat="1" x14ac:dyDescent="0.2">
      <c r="A12" s="8" t="s">
        <v>11</v>
      </c>
      <c r="B12" s="9">
        <v>0</v>
      </c>
    </row>
    <row r="13" spans="1:2" s="4" customFormat="1" x14ac:dyDescent="0.2">
      <c r="A13" s="8" t="s">
        <v>12</v>
      </c>
      <c r="B13" s="9">
        <v>0</v>
      </c>
    </row>
    <row r="14" spans="1:2" s="4" customFormat="1" x14ac:dyDescent="0.2">
      <c r="A14" s="7" t="s">
        <v>13</v>
      </c>
      <c r="B14" s="1">
        <f>SUM(B15:B23)</f>
        <v>30161400</v>
      </c>
    </row>
    <row r="15" spans="1:2" s="4" customFormat="1" ht="25.5" x14ac:dyDescent="0.2">
      <c r="A15" s="8" t="s">
        <v>14</v>
      </c>
      <c r="B15" s="9">
        <v>1583500</v>
      </c>
    </row>
    <row r="16" spans="1:2" s="4" customFormat="1" x14ac:dyDescent="0.2">
      <c r="A16" s="8" t="s">
        <v>15</v>
      </c>
      <c r="B16" s="9">
        <v>2555200</v>
      </c>
    </row>
    <row r="17" spans="1:2" s="4" customFormat="1" x14ac:dyDescent="0.2">
      <c r="A17" s="8" t="s">
        <v>16</v>
      </c>
      <c r="B17" s="9">
        <v>0</v>
      </c>
    </row>
    <row r="18" spans="1:2" s="4" customFormat="1" x14ac:dyDescent="0.2">
      <c r="A18" s="8" t="s">
        <v>17</v>
      </c>
      <c r="B18" s="9">
        <v>2065300</v>
      </c>
    </row>
    <row r="19" spans="1:2" s="4" customFormat="1" x14ac:dyDescent="0.2">
      <c r="A19" s="8" t="s">
        <v>18</v>
      </c>
      <c r="B19" s="9">
        <v>573700</v>
      </c>
    </row>
    <row r="20" spans="1:2" s="4" customFormat="1" x14ac:dyDescent="0.2">
      <c r="A20" s="8" t="s">
        <v>19</v>
      </c>
      <c r="B20" s="9">
        <v>19645200</v>
      </c>
    </row>
    <row r="21" spans="1:2" s="4" customFormat="1" x14ac:dyDescent="0.2">
      <c r="A21" s="8" t="s">
        <v>20</v>
      </c>
      <c r="B21" s="9">
        <v>296000</v>
      </c>
    </row>
    <row r="22" spans="1:2" s="4" customFormat="1" x14ac:dyDescent="0.2">
      <c r="A22" s="8" t="s">
        <v>21</v>
      </c>
      <c r="B22" s="9">
        <v>0</v>
      </c>
    </row>
    <row r="23" spans="1:2" s="4" customFormat="1" x14ac:dyDescent="0.2">
      <c r="A23" s="8" t="s">
        <v>22</v>
      </c>
      <c r="B23" s="9">
        <v>3442500</v>
      </c>
    </row>
    <row r="24" spans="1:2" s="4" customFormat="1" x14ac:dyDescent="0.2">
      <c r="A24" s="7" t="s">
        <v>23</v>
      </c>
      <c r="B24" s="1">
        <f>SUM(B25:B33)</f>
        <v>29197205.870000001</v>
      </c>
    </row>
    <row r="25" spans="1:2" s="4" customFormat="1" x14ac:dyDescent="0.2">
      <c r="A25" s="8" t="s">
        <v>24</v>
      </c>
      <c r="B25" s="9">
        <v>4456537</v>
      </c>
    </row>
    <row r="26" spans="1:2" s="4" customFormat="1" x14ac:dyDescent="0.2">
      <c r="A26" s="8" t="s">
        <v>25</v>
      </c>
      <c r="B26" s="9">
        <v>1323401</v>
      </c>
    </row>
    <row r="27" spans="1:2" s="4" customFormat="1" x14ac:dyDescent="0.2">
      <c r="A27" s="8" t="s">
        <v>26</v>
      </c>
      <c r="B27" s="9">
        <v>2243268.08</v>
      </c>
    </row>
    <row r="28" spans="1:2" s="4" customFormat="1" x14ac:dyDescent="0.2">
      <c r="A28" s="8" t="s">
        <v>27</v>
      </c>
      <c r="B28" s="9">
        <v>1143000</v>
      </c>
    </row>
    <row r="29" spans="1:2" s="4" customFormat="1" x14ac:dyDescent="0.2">
      <c r="A29" s="8" t="s">
        <v>28</v>
      </c>
      <c r="B29" s="9">
        <v>2712000</v>
      </c>
    </row>
    <row r="30" spans="1:2" s="4" customFormat="1" x14ac:dyDescent="0.2">
      <c r="A30" s="8" t="s">
        <v>29</v>
      </c>
      <c r="B30" s="9">
        <v>1736601</v>
      </c>
    </row>
    <row r="31" spans="1:2" s="4" customFormat="1" x14ac:dyDescent="0.2">
      <c r="A31" s="8" t="s">
        <v>30</v>
      </c>
      <c r="B31" s="9">
        <v>300399.81</v>
      </c>
    </row>
    <row r="32" spans="1:2" s="4" customFormat="1" x14ac:dyDescent="0.2">
      <c r="A32" s="8" t="s">
        <v>31</v>
      </c>
      <c r="B32" s="9">
        <v>2723746.83</v>
      </c>
    </row>
    <row r="33" spans="1:2" s="4" customFormat="1" x14ac:dyDescent="0.2">
      <c r="A33" s="8" t="s">
        <v>32</v>
      </c>
      <c r="B33" s="9">
        <v>12558252.15</v>
      </c>
    </row>
    <row r="34" spans="1:2" s="4" customFormat="1" x14ac:dyDescent="0.2">
      <c r="A34" s="7" t="s">
        <v>33</v>
      </c>
      <c r="B34" s="1">
        <f>SUM(B35:B43)</f>
        <v>48746483.909999996</v>
      </c>
    </row>
    <row r="35" spans="1:2" s="4" customFormat="1" x14ac:dyDescent="0.2">
      <c r="A35" s="8" t="s">
        <v>34</v>
      </c>
      <c r="B35" s="9">
        <v>25912909.18</v>
      </c>
    </row>
    <row r="36" spans="1:2" s="4" customFormat="1" x14ac:dyDescent="0.2">
      <c r="A36" s="8" t="s">
        <v>35</v>
      </c>
      <c r="B36" s="9">
        <v>0</v>
      </c>
    </row>
    <row r="37" spans="1:2" s="4" customFormat="1" x14ac:dyDescent="0.2">
      <c r="A37" s="8" t="s">
        <v>36</v>
      </c>
      <c r="B37" s="9">
        <v>0</v>
      </c>
    </row>
    <row r="38" spans="1:2" s="4" customFormat="1" x14ac:dyDescent="0.2">
      <c r="A38" s="8" t="s">
        <v>37</v>
      </c>
      <c r="B38" s="9">
        <v>13608111.890000001</v>
      </c>
    </row>
    <row r="39" spans="1:2" s="4" customFormat="1" x14ac:dyDescent="0.2">
      <c r="A39" s="8" t="s">
        <v>38</v>
      </c>
      <c r="B39" s="9">
        <v>9225462.8399999999</v>
      </c>
    </row>
    <row r="40" spans="1:2" s="4" customFormat="1" x14ac:dyDescent="0.2">
      <c r="A40" s="8" t="s">
        <v>39</v>
      </c>
      <c r="B40" s="9">
        <v>0</v>
      </c>
    </row>
    <row r="41" spans="1:2" s="4" customFormat="1" x14ac:dyDescent="0.2">
      <c r="A41" s="8" t="s">
        <v>40</v>
      </c>
      <c r="B41" s="9">
        <v>0</v>
      </c>
    </row>
    <row r="42" spans="1:2" s="4" customFormat="1" x14ac:dyDescent="0.2">
      <c r="A42" s="8" t="s">
        <v>41</v>
      </c>
      <c r="B42" s="9">
        <v>0</v>
      </c>
    </row>
    <row r="43" spans="1:2" s="4" customFormat="1" x14ac:dyDescent="0.2">
      <c r="A43" s="8" t="s">
        <v>42</v>
      </c>
      <c r="B43" s="9">
        <v>0</v>
      </c>
    </row>
    <row r="44" spans="1:2" s="4" customFormat="1" x14ac:dyDescent="0.2">
      <c r="A44" s="7" t="s">
        <v>43</v>
      </c>
      <c r="B44" s="1">
        <f>SUM(B45:B53)</f>
        <v>295500</v>
      </c>
    </row>
    <row r="45" spans="1:2" s="4" customFormat="1" x14ac:dyDescent="0.2">
      <c r="A45" s="8" t="s">
        <v>44</v>
      </c>
      <c r="B45" s="9">
        <v>0</v>
      </c>
    </row>
    <row r="46" spans="1:2" s="4" customFormat="1" x14ac:dyDescent="0.2">
      <c r="A46" s="8" t="s">
        <v>45</v>
      </c>
      <c r="B46" s="9">
        <v>50000</v>
      </c>
    </row>
    <row r="47" spans="1:2" s="4" customFormat="1" x14ac:dyDescent="0.2">
      <c r="A47" s="8" t="s">
        <v>46</v>
      </c>
      <c r="B47" s="9">
        <v>0</v>
      </c>
    </row>
    <row r="48" spans="1:2" s="4" customFormat="1" x14ac:dyDescent="0.2">
      <c r="A48" s="8" t="s">
        <v>47</v>
      </c>
      <c r="B48" s="9">
        <v>0</v>
      </c>
    </row>
    <row r="49" spans="1:2" s="4" customFormat="1" x14ac:dyDescent="0.2">
      <c r="A49" s="8" t="s">
        <v>48</v>
      </c>
      <c r="B49" s="9">
        <v>0</v>
      </c>
    </row>
    <row r="50" spans="1:2" s="4" customFormat="1" x14ac:dyDescent="0.2">
      <c r="A50" s="8" t="s">
        <v>49</v>
      </c>
      <c r="B50" s="9">
        <v>0</v>
      </c>
    </row>
    <row r="51" spans="1:2" s="4" customFormat="1" x14ac:dyDescent="0.2">
      <c r="A51" s="8" t="s">
        <v>50</v>
      </c>
      <c r="B51" s="9">
        <v>200000</v>
      </c>
    </row>
    <row r="52" spans="1:2" s="4" customFormat="1" x14ac:dyDescent="0.2">
      <c r="A52" s="8" t="s">
        <v>51</v>
      </c>
      <c r="B52" s="9">
        <v>0</v>
      </c>
    </row>
    <row r="53" spans="1:2" s="4" customFormat="1" x14ac:dyDescent="0.2">
      <c r="A53" s="8" t="s">
        <v>52</v>
      </c>
      <c r="B53" s="9">
        <v>45500</v>
      </c>
    </row>
    <row r="54" spans="1:2" s="4" customFormat="1" x14ac:dyDescent="0.2">
      <c r="A54" s="7" t="s">
        <v>53</v>
      </c>
      <c r="B54" s="1">
        <f>SUM(B55:B57)</f>
        <v>1500000</v>
      </c>
    </row>
    <row r="55" spans="1:2" s="4" customFormat="1" x14ac:dyDescent="0.2">
      <c r="A55" s="8" t="s">
        <v>54</v>
      </c>
      <c r="B55" s="9">
        <v>1500000</v>
      </c>
    </row>
    <row r="56" spans="1:2" s="4" customFormat="1" x14ac:dyDescent="0.2">
      <c r="A56" s="8" t="s">
        <v>55</v>
      </c>
      <c r="B56" s="9">
        <v>0</v>
      </c>
    </row>
    <row r="57" spans="1:2" s="4" customFormat="1" x14ac:dyDescent="0.2">
      <c r="A57" s="8" t="s">
        <v>56</v>
      </c>
      <c r="B57" s="9">
        <v>0</v>
      </c>
    </row>
    <row r="58" spans="1:2" s="4" customFormat="1" x14ac:dyDescent="0.2">
      <c r="A58" s="7" t="s">
        <v>57</v>
      </c>
      <c r="B58" s="1">
        <v>20000</v>
      </c>
    </row>
    <row r="59" spans="1:2" s="4" customFormat="1" x14ac:dyDescent="0.2">
      <c r="A59" s="8" t="s">
        <v>58</v>
      </c>
      <c r="B59" s="9">
        <v>0</v>
      </c>
    </row>
    <row r="60" spans="1:2" s="4" customFormat="1" x14ac:dyDescent="0.2">
      <c r="A60" s="8" t="s">
        <v>59</v>
      </c>
      <c r="B60" s="9">
        <v>0</v>
      </c>
    </row>
    <row r="61" spans="1:2" s="4" customFormat="1" x14ac:dyDescent="0.2">
      <c r="A61" s="8" t="s">
        <v>60</v>
      </c>
      <c r="B61" s="9">
        <v>0</v>
      </c>
    </row>
    <row r="62" spans="1:2" s="4" customFormat="1" x14ac:dyDescent="0.2">
      <c r="A62" s="8" t="s">
        <v>61</v>
      </c>
      <c r="B62" s="9">
        <v>0</v>
      </c>
    </row>
    <row r="63" spans="1:2" s="4" customFormat="1" x14ac:dyDescent="0.2">
      <c r="A63" s="8" t="s">
        <v>62</v>
      </c>
      <c r="B63" s="9">
        <v>0</v>
      </c>
    </row>
    <row r="64" spans="1:2" s="4" customFormat="1" x14ac:dyDescent="0.2">
      <c r="A64" s="8" t="s">
        <v>63</v>
      </c>
      <c r="B64" s="9">
        <v>0</v>
      </c>
    </row>
    <row r="65" spans="1:2" s="4" customFormat="1" x14ac:dyDescent="0.2">
      <c r="A65" s="8" t="s">
        <v>64</v>
      </c>
      <c r="B65" s="9">
        <v>20000</v>
      </c>
    </row>
    <row r="66" spans="1:2" s="4" customFormat="1" x14ac:dyDescent="0.2">
      <c r="A66" s="7" t="s">
        <v>65</v>
      </c>
      <c r="B66" s="1">
        <f>SUM(B67:B69)</f>
        <v>30501872</v>
      </c>
    </row>
    <row r="67" spans="1:2" s="4" customFormat="1" x14ac:dyDescent="0.2">
      <c r="A67" s="8" t="s">
        <v>66</v>
      </c>
      <c r="B67" s="9">
        <v>0</v>
      </c>
    </row>
    <row r="68" spans="1:2" s="4" customFormat="1" x14ac:dyDescent="0.2">
      <c r="A68" s="8" t="s">
        <v>67</v>
      </c>
      <c r="B68" s="9">
        <v>0</v>
      </c>
    </row>
    <row r="69" spans="1:2" s="4" customFormat="1" x14ac:dyDescent="0.2">
      <c r="A69" s="8" t="s">
        <v>68</v>
      </c>
      <c r="B69" s="9">
        <v>30501872</v>
      </c>
    </row>
    <row r="70" spans="1:2" s="4" customFormat="1" x14ac:dyDescent="0.2">
      <c r="A70" s="7" t="s">
        <v>69</v>
      </c>
      <c r="B70" s="1">
        <f>SUM(B71:B77)</f>
        <v>9605001.4399999995</v>
      </c>
    </row>
    <row r="71" spans="1:2" s="4" customFormat="1" x14ac:dyDescent="0.2">
      <c r="A71" s="8" t="s">
        <v>70</v>
      </c>
      <c r="B71" s="9">
        <v>8500000</v>
      </c>
    </row>
    <row r="72" spans="1:2" s="4" customFormat="1" x14ac:dyDescent="0.2">
      <c r="A72" s="8" t="s">
        <v>71</v>
      </c>
      <c r="B72" s="9">
        <v>1105001.44</v>
      </c>
    </row>
    <row r="73" spans="1:2" s="4" customFormat="1" x14ac:dyDescent="0.2">
      <c r="A73" s="8" t="s">
        <v>72</v>
      </c>
      <c r="B73" s="9">
        <v>0</v>
      </c>
    </row>
    <row r="74" spans="1:2" s="4" customFormat="1" x14ac:dyDescent="0.2">
      <c r="A74" s="8" t="s">
        <v>73</v>
      </c>
      <c r="B74" s="9">
        <v>0</v>
      </c>
    </row>
    <row r="75" spans="1:2" s="4" customFormat="1" x14ac:dyDescent="0.2">
      <c r="A75" s="8" t="s">
        <v>74</v>
      </c>
      <c r="B75" s="9">
        <v>0</v>
      </c>
    </row>
    <row r="76" spans="1:2" s="4" customFormat="1" x14ac:dyDescent="0.2">
      <c r="A76" s="8" t="s">
        <v>75</v>
      </c>
      <c r="B76" s="9">
        <v>0</v>
      </c>
    </row>
    <row r="77" spans="1:2" s="4" customFormat="1" x14ac:dyDescent="0.2">
      <c r="A77" s="8" t="s">
        <v>76</v>
      </c>
      <c r="B77" s="9">
        <v>0</v>
      </c>
    </row>
    <row r="78" spans="1:2" s="4" customFormat="1" x14ac:dyDescent="0.2">
      <c r="A78" s="3"/>
      <c r="B78" s="3"/>
    </row>
    <row r="79" spans="1:2" s="4" customFormat="1" x14ac:dyDescent="0.2"/>
    <row r="80" spans="1:2" s="4" customFormat="1" x14ac:dyDescent="0.2">
      <c r="A80" s="2" t="s">
        <v>0</v>
      </c>
      <c r="B80" s="3"/>
    </row>
    <row r="81" spans="1:2" s="4" customFormat="1" x14ac:dyDescent="0.2">
      <c r="A81" s="15" t="s">
        <v>3</v>
      </c>
      <c r="B81" s="3"/>
    </row>
    <row r="82" spans="1:2" s="4" customFormat="1" x14ac:dyDescent="0.2">
      <c r="A82" s="70" t="s">
        <v>77</v>
      </c>
      <c r="B82" s="16" t="s">
        <v>4</v>
      </c>
    </row>
    <row r="83" spans="1:2" s="4" customFormat="1" x14ac:dyDescent="0.2">
      <c r="A83" s="71" t="s">
        <v>2</v>
      </c>
      <c r="B83" s="13">
        <f>SUM(B84:B124)</f>
        <v>320754547.4000001</v>
      </c>
    </row>
    <row r="84" spans="1:2" s="4" customFormat="1" x14ac:dyDescent="0.2">
      <c r="A84" s="72" t="s">
        <v>78</v>
      </c>
      <c r="B84" s="73">
        <v>7654074.1900000004</v>
      </c>
    </row>
    <row r="85" spans="1:2" s="4" customFormat="1" x14ac:dyDescent="0.2">
      <c r="A85" s="72" t="s">
        <v>79</v>
      </c>
      <c r="B85" s="73">
        <v>3054211.67</v>
      </c>
    </row>
    <row r="86" spans="1:2" s="4" customFormat="1" x14ac:dyDescent="0.2">
      <c r="A86" s="72" t="s">
        <v>80</v>
      </c>
      <c r="B86" s="73">
        <v>1684431.42</v>
      </c>
    </row>
    <row r="87" spans="1:2" s="4" customFormat="1" x14ac:dyDescent="0.2">
      <c r="A87" s="72" t="s">
        <v>81</v>
      </c>
      <c r="B87" s="73">
        <v>1815375.73</v>
      </c>
    </row>
    <row r="88" spans="1:2" s="4" customFormat="1" x14ac:dyDescent="0.2">
      <c r="A88" s="72" t="s">
        <v>82</v>
      </c>
      <c r="B88" s="73">
        <v>34122697.289999999</v>
      </c>
    </row>
    <row r="89" spans="1:2" s="4" customFormat="1" x14ac:dyDescent="0.2">
      <c r="A89" s="72" t="s">
        <v>83</v>
      </c>
      <c r="B89" s="73">
        <v>1074021.4099999999</v>
      </c>
    </row>
    <row r="90" spans="1:2" s="4" customFormat="1" x14ac:dyDescent="0.2">
      <c r="A90" s="72" t="s">
        <v>84</v>
      </c>
      <c r="B90" s="73">
        <v>1512658.44</v>
      </c>
    </row>
    <row r="91" spans="1:2" s="4" customFormat="1" x14ac:dyDescent="0.2">
      <c r="A91" s="72" t="s">
        <v>85</v>
      </c>
      <c r="B91" s="73">
        <v>1561789.49</v>
      </c>
    </row>
    <row r="92" spans="1:2" s="4" customFormat="1" x14ac:dyDescent="0.2">
      <c r="A92" s="72" t="s">
        <v>86</v>
      </c>
      <c r="B92" s="73">
        <v>569110.1</v>
      </c>
    </row>
    <row r="93" spans="1:2" s="4" customFormat="1" x14ac:dyDescent="0.2">
      <c r="A93" s="72" t="s">
        <v>87</v>
      </c>
      <c r="B93" s="73">
        <v>517743.89</v>
      </c>
    </row>
    <row r="94" spans="1:2" s="4" customFormat="1" x14ac:dyDescent="0.2">
      <c r="A94" s="72" t="s">
        <v>88</v>
      </c>
      <c r="B94" s="73">
        <v>2900907.87</v>
      </c>
    </row>
    <row r="95" spans="1:2" s="4" customFormat="1" x14ac:dyDescent="0.2">
      <c r="A95" s="72" t="s">
        <v>89</v>
      </c>
      <c r="B95" s="73">
        <v>23837690.699999999</v>
      </c>
    </row>
    <row r="96" spans="1:2" s="4" customFormat="1" x14ac:dyDescent="0.2">
      <c r="A96" s="72" t="s">
        <v>90</v>
      </c>
      <c r="B96" s="73">
        <v>3006238.73</v>
      </c>
    </row>
    <row r="97" spans="1:2" s="4" customFormat="1" x14ac:dyDescent="0.2">
      <c r="A97" s="72" t="s">
        <v>91</v>
      </c>
      <c r="B97" s="73">
        <v>3781907.77</v>
      </c>
    </row>
    <row r="98" spans="1:2" s="4" customFormat="1" x14ac:dyDescent="0.2">
      <c r="A98" s="72" t="s">
        <v>92</v>
      </c>
      <c r="B98" s="73">
        <v>32674973.079999998</v>
      </c>
    </row>
    <row r="99" spans="1:2" s="4" customFormat="1" x14ac:dyDescent="0.2">
      <c r="A99" s="72" t="s">
        <v>93</v>
      </c>
      <c r="B99" s="73">
        <v>1041950.85</v>
      </c>
    </row>
    <row r="100" spans="1:2" s="4" customFormat="1" x14ac:dyDescent="0.2">
      <c r="A100" s="72" t="s">
        <v>94</v>
      </c>
      <c r="B100" s="73">
        <v>7039151.1100000003</v>
      </c>
    </row>
    <row r="101" spans="1:2" s="4" customFormat="1" x14ac:dyDescent="0.2">
      <c r="A101" s="72" t="s">
        <v>95</v>
      </c>
      <c r="B101" s="73">
        <v>2250770.5499999998</v>
      </c>
    </row>
    <row r="102" spans="1:2" s="4" customFormat="1" x14ac:dyDescent="0.2">
      <c r="A102" s="72" t="s">
        <v>96</v>
      </c>
      <c r="B102" s="73">
        <v>80951814.659999996</v>
      </c>
    </row>
    <row r="103" spans="1:2" s="4" customFormat="1" x14ac:dyDescent="0.2">
      <c r="A103" s="72" t="s">
        <v>97</v>
      </c>
      <c r="B103" s="73">
        <v>13454399.66</v>
      </c>
    </row>
    <row r="104" spans="1:2" s="4" customFormat="1" x14ac:dyDescent="0.2">
      <c r="A104" s="72" t="s">
        <v>98</v>
      </c>
      <c r="B104" s="73">
        <v>10569595.32</v>
      </c>
    </row>
    <row r="105" spans="1:2" s="4" customFormat="1" x14ac:dyDescent="0.2">
      <c r="A105" s="72" t="s">
        <v>99</v>
      </c>
      <c r="B105" s="73">
        <v>6673624.71</v>
      </c>
    </row>
    <row r="106" spans="1:2" s="4" customFormat="1" x14ac:dyDescent="0.2">
      <c r="A106" s="72" t="s">
        <v>100</v>
      </c>
      <c r="B106" s="73">
        <v>17526111.809999999</v>
      </c>
    </row>
    <row r="107" spans="1:2" s="4" customFormat="1" x14ac:dyDescent="0.2">
      <c r="A107" s="72" t="s">
        <v>101</v>
      </c>
      <c r="B107" s="73">
        <v>4864377.8600000003</v>
      </c>
    </row>
    <row r="108" spans="1:2" s="4" customFormat="1" x14ac:dyDescent="0.2">
      <c r="A108" s="72" t="s">
        <v>102</v>
      </c>
      <c r="B108" s="73">
        <v>2802570.2</v>
      </c>
    </row>
    <row r="109" spans="1:2" s="4" customFormat="1" x14ac:dyDescent="0.2">
      <c r="A109" s="72" t="s">
        <v>103</v>
      </c>
      <c r="B109" s="73">
        <v>1516600.76</v>
      </c>
    </row>
    <row r="110" spans="1:2" s="4" customFormat="1" x14ac:dyDescent="0.2">
      <c r="A110" s="72" t="s">
        <v>104</v>
      </c>
      <c r="B110" s="73">
        <v>12504823.220000001</v>
      </c>
    </row>
    <row r="111" spans="1:2" s="4" customFormat="1" x14ac:dyDescent="0.2">
      <c r="A111" s="72" t="s">
        <v>105</v>
      </c>
      <c r="B111" s="73">
        <v>6246511.5099999998</v>
      </c>
    </row>
    <row r="112" spans="1:2" s="4" customFormat="1" x14ac:dyDescent="0.2">
      <c r="A112" s="72" t="s">
        <v>106</v>
      </c>
      <c r="B112" s="73">
        <v>3813805.56</v>
      </c>
    </row>
    <row r="113" spans="1:4" x14ac:dyDescent="0.2">
      <c r="A113" s="72" t="s">
        <v>107</v>
      </c>
      <c r="B113" s="73">
        <v>2164825.42</v>
      </c>
      <c r="D113" s="4"/>
    </row>
    <row r="114" spans="1:4" x14ac:dyDescent="0.2">
      <c r="A114" s="72" t="s">
        <v>108</v>
      </c>
      <c r="B114" s="73">
        <v>3563206.6</v>
      </c>
      <c r="D114" s="4"/>
    </row>
    <row r="115" spans="1:4" x14ac:dyDescent="0.2">
      <c r="A115" s="72" t="s">
        <v>109</v>
      </c>
      <c r="B115" s="73">
        <v>2246595.7400000002</v>
      </c>
      <c r="D115" s="4"/>
    </row>
    <row r="116" spans="1:4" x14ac:dyDescent="0.2">
      <c r="A116" s="72" t="s">
        <v>110</v>
      </c>
      <c r="B116" s="73">
        <v>6249363.9100000001</v>
      </c>
      <c r="D116" s="4"/>
    </row>
    <row r="117" spans="1:4" x14ac:dyDescent="0.2">
      <c r="A117" s="72" t="s">
        <v>111</v>
      </c>
      <c r="B117" s="73">
        <v>3234701.29</v>
      </c>
      <c r="D117" s="4"/>
    </row>
    <row r="118" spans="1:4" x14ac:dyDescent="0.2">
      <c r="A118" s="72" t="s">
        <v>112</v>
      </c>
      <c r="B118" s="73">
        <v>510874.07</v>
      </c>
      <c r="D118" s="4"/>
    </row>
    <row r="119" spans="1:4" x14ac:dyDescent="0.2">
      <c r="A119" s="72" t="s">
        <v>113</v>
      </c>
      <c r="B119" s="73">
        <v>1969715.24</v>
      </c>
      <c r="D119" s="4"/>
    </row>
    <row r="120" spans="1:4" x14ac:dyDescent="0.2">
      <c r="A120" s="72" t="s">
        <v>114</v>
      </c>
      <c r="B120" s="73">
        <v>4194047.3</v>
      </c>
      <c r="D120" s="4"/>
    </row>
    <row r="121" spans="1:4" x14ac:dyDescent="0.2">
      <c r="A121" s="72" t="s">
        <v>115</v>
      </c>
      <c r="B121" s="73">
        <v>475885.21</v>
      </c>
      <c r="D121" s="4"/>
    </row>
    <row r="122" spans="1:4" x14ac:dyDescent="0.2">
      <c r="A122" s="72" t="s">
        <v>116</v>
      </c>
      <c r="B122" s="73">
        <v>730739.47</v>
      </c>
      <c r="D122" s="4"/>
    </row>
    <row r="123" spans="1:4" x14ac:dyDescent="0.2">
      <c r="A123" s="72" t="s">
        <v>117</v>
      </c>
      <c r="B123" s="73">
        <v>3868539.44</v>
      </c>
      <c r="D123" s="4"/>
    </row>
    <row r="124" spans="1:4" x14ac:dyDescent="0.2">
      <c r="A124" s="72" t="s">
        <v>118</v>
      </c>
      <c r="B124" s="73">
        <v>522114.15</v>
      </c>
      <c r="D124" s="4"/>
    </row>
    <row r="125" spans="1:4" x14ac:dyDescent="0.2">
      <c r="D125" s="4"/>
    </row>
    <row r="126" spans="1:4" x14ac:dyDescent="0.2">
      <c r="A126" s="2" t="s">
        <v>0</v>
      </c>
      <c r="B126" s="3"/>
      <c r="D126" s="4"/>
    </row>
    <row r="127" spans="1:4" x14ac:dyDescent="0.2">
      <c r="A127" s="15" t="s">
        <v>3</v>
      </c>
      <c r="B127" s="3"/>
      <c r="D127" s="4"/>
    </row>
    <row r="128" spans="1:4" x14ac:dyDescent="0.2">
      <c r="A128" s="6" t="s">
        <v>546</v>
      </c>
      <c r="B128" s="8" t="s">
        <v>4</v>
      </c>
      <c r="D128" s="4"/>
    </row>
    <row r="129" spans="1:4" x14ac:dyDescent="0.2">
      <c r="A129" s="6" t="s">
        <v>2</v>
      </c>
      <c r="B129" s="1">
        <f>SUM(B130:B132)</f>
        <v>320754547.39999998</v>
      </c>
      <c r="D129" s="4"/>
    </row>
    <row r="130" spans="1:4" x14ac:dyDescent="0.2">
      <c r="A130" s="7" t="s">
        <v>547</v>
      </c>
      <c r="B130" s="17">
        <v>192896648.11000001</v>
      </c>
      <c r="D130" s="4"/>
    </row>
    <row r="131" spans="1:4" x14ac:dyDescent="0.2">
      <c r="A131" s="7" t="s">
        <v>548</v>
      </c>
      <c r="B131" s="17">
        <v>120100645.39</v>
      </c>
      <c r="D131" s="4"/>
    </row>
    <row r="132" spans="1:4" x14ac:dyDescent="0.2">
      <c r="A132" s="7" t="s">
        <v>549</v>
      </c>
      <c r="B132" s="17">
        <v>7757253.9000000004</v>
      </c>
      <c r="D132" s="4"/>
    </row>
    <row r="133" spans="1:4" x14ac:dyDescent="0.2">
      <c r="A133" s="7" t="s">
        <v>550</v>
      </c>
      <c r="B133" s="17">
        <v>0</v>
      </c>
      <c r="D133" s="4"/>
    </row>
    <row r="134" spans="1:4" x14ac:dyDescent="0.2">
      <c r="A134" s="18"/>
      <c r="B134" s="19"/>
      <c r="D134" s="4"/>
    </row>
    <row r="135" spans="1:4" x14ac:dyDescent="0.2">
      <c r="A135" s="20"/>
      <c r="B135" s="21"/>
      <c r="D135" s="4"/>
    </row>
    <row r="136" spans="1:4" x14ac:dyDescent="0.2">
      <c r="A136" s="2" t="s">
        <v>0</v>
      </c>
      <c r="B136" s="3"/>
      <c r="D136" s="4"/>
    </row>
    <row r="137" spans="1:4" x14ac:dyDescent="0.2">
      <c r="A137" s="15" t="s">
        <v>3</v>
      </c>
      <c r="B137" s="3"/>
      <c r="D137" s="4"/>
    </row>
    <row r="138" spans="1:4" x14ac:dyDescent="0.2">
      <c r="A138" s="6" t="s">
        <v>551</v>
      </c>
      <c r="B138" s="8" t="s">
        <v>4</v>
      </c>
      <c r="D138" s="4"/>
    </row>
    <row r="139" spans="1:4" x14ac:dyDescent="0.2">
      <c r="A139" s="6" t="s">
        <v>2</v>
      </c>
      <c r="B139" s="14">
        <f>SUM(B140:B144)</f>
        <v>320754547.39999998</v>
      </c>
      <c r="D139" s="4"/>
    </row>
    <row r="140" spans="1:4" x14ac:dyDescent="0.2">
      <c r="A140" s="22" t="s">
        <v>552</v>
      </c>
      <c r="B140" s="23">
        <v>270711712.56</v>
      </c>
      <c r="D140" s="4"/>
    </row>
    <row r="141" spans="1:4" x14ac:dyDescent="0.2">
      <c r="A141" s="22" t="s">
        <v>553</v>
      </c>
      <c r="B141" s="23">
        <v>32317372</v>
      </c>
      <c r="D141" s="4"/>
    </row>
    <row r="142" spans="1:4" x14ac:dyDescent="0.2">
      <c r="A142" s="22" t="s">
        <v>554</v>
      </c>
      <c r="B142" s="23">
        <v>8500000</v>
      </c>
      <c r="D142" s="4"/>
    </row>
    <row r="143" spans="1:4" x14ac:dyDescent="0.2">
      <c r="A143" s="24" t="s">
        <v>38</v>
      </c>
      <c r="B143" s="23">
        <v>9225462.8399999999</v>
      </c>
      <c r="D143" s="4"/>
    </row>
    <row r="144" spans="1:4" x14ac:dyDescent="0.2">
      <c r="A144" s="24" t="s">
        <v>66</v>
      </c>
      <c r="B144" s="23">
        <v>0</v>
      </c>
      <c r="D144" s="4"/>
    </row>
    <row r="145" spans="1:5" x14ac:dyDescent="0.2">
      <c r="D145" s="4"/>
    </row>
    <row r="146" spans="1:5" x14ac:dyDescent="0.2">
      <c r="A146" s="25" t="s">
        <v>0</v>
      </c>
      <c r="B146" s="26"/>
      <c r="C146" s="26"/>
      <c r="D146" s="26"/>
      <c r="E146" s="27"/>
    </row>
    <row r="147" spans="1:5" x14ac:dyDescent="0.2">
      <c r="A147" s="28" t="s">
        <v>3</v>
      </c>
      <c r="B147" s="29"/>
      <c r="C147" s="29"/>
      <c r="D147" s="29"/>
      <c r="E147" s="30"/>
    </row>
    <row r="148" spans="1:5" x14ac:dyDescent="0.2">
      <c r="A148" s="31" t="s">
        <v>555</v>
      </c>
      <c r="B148" s="32"/>
      <c r="C148" s="32"/>
      <c r="D148" s="32"/>
      <c r="E148" s="33"/>
    </row>
    <row r="149" spans="1:5" ht="25.5" x14ac:dyDescent="0.2">
      <c r="A149" s="34" t="s">
        <v>119</v>
      </c>
      <c r="B149" s="35"/>
      <c r="C149" s="36" t="s">
        <v>120</v>
      </c>
      <c r="D149" s="10" t="s">
        <v>121</v>
      </c>
      <c r="E149" s="37" t="s">
        <v>122</v>
      </c>
    </row>
    <row r="150" spans="1:5" x14ac:dyDescent="0.2">
      <c r="A150" s="38" t="s">
        <v>136</v>
      </c>
      <c r="B150" s="38" t="s">
        <v>135</v>
      </c>
      <c r="C150" s="36">
        <v>5910</v>
      </c>
      <c r="D150" s="39" t="s">
        <v>138</v>
      </c>
      <c r="E150" s="81">
        <v>20500</v>
      </c>
    </row>
    <row r="151" spans="1:5" ht="38.25" x14ac:dyDescent="0.2">
      <c r="A151" s="38" t="s">
        <v>123</v>
      </c>
      <c r="B151" s="38" t="s">
        <v>124</v>
      </c>
      <c r="C151" s="36">
        <v>5970</v>
      </c>
      <c r="D151" s="39" t="s">
        <v>125</v>
      </c>
      <c r="E151" s="81">
        <v>25000</v>
      </c>
    </row>
    <row r="152" spans="1:5" x14ac:dyDescent="0.2">
      <c r="A152" s="38" t="s">
        <v>126</v>
      </c>
      <c r="B152" s="38" t="s">
        <v>127</v>
      </c>
      <c r="C152" s="36">
        <v>5780</v>
      </c>
      <c r="D152" s="39" t="s">
        <v>128</v>
      </c>
      <c r="E152" s="81">
        <v>200000</v>
      </c>
    </row>
    <row r="153" spans="1:5" x14ac:dyDescent="0.2">
      <c r="A153" s="38" t="s">
        <v>129</v>
      </c>
      <c r="B153" s="38" t="s">
        <v>137</v>
      </c>
      <c r="C153" s="36">
        <v>5220</v>
      </c>
      <c r="D153" s="39" t="s">
        <v>130</v>
      </c>
      <c r="E153" s="81">
        <v>50000</v>
      </c>
    </row>
    <row r="154" spans="1:5" x14ac:dyDescent="0.2">
      <c r="A154" s="40" t="s">
        <v>131</v>
      </c>
      <c r="B154" s="41"/>
      <c r="C154" s="41"/>
      <c r="D154" s="41"/>
      <c r="E154" s="82">
        <f>SUM(E150:E153)</f>
        <v>295500</v>
      </c>
    </row>
    <row r="155" spans="1:5" x14ac:dyDescent="0.2">
      <c r="A155" s="42" t="s">
        <v>132</v>
      </c>
      <c r="B155" s="42"/>
      <c r="C155" s="43"/>
      <c r="D155" s="36"/>
      <c r="E155" s="83"/>
    </row>
    <row r="156" spans="1:5" ht="38.25" x14ac:dyDescent="0.2">
      <c r="A156" s="38" t="s">
        <v>140</v>
      </c>
      <c r="B156" s="38" t="s">
        <v>139</v>
      </c>
      <c r="C156" s="43">
        <v>6150</v>
      </c>
      <c r="D156" s="44" t="s">
        <v>141</v>
      </c>
      <c r="E156" s="83">
        <v>1500000</v>
      </c>
    </row>
    <row r="157" spans="1:5" x14ac:dyDescent="0.2">
      <c r="A157" s="40" t="s">
        <v>133</v>
      </c>
      <c r="B157" s="41"/>
      <c r="C157" s="41"/>
      <c r="D157" s="41"/>
      <c r="E157" s="84">
        <f>SUM(E156:E156)</f>
        <v>1500000</v>
      </c>
    </row>
    <row r="158" spans="1:5" x14ac:dyDescent="0.2">
      <c r="A158" s="45"/>
      <c r="B158" s="45"/>
      <c r="C158" s="45"/>
      <c r="D158" s="45"/>
      <c r="E158" s="85"/>
    </row>
    <row r="159" spans="1:5" x14ac:dyDescent="0.2">
      <c r="A159" s="46" t="s">
        <v>134</v>
      </c>
      <c r="B159" s="47"/>
      <c r="C159" s="47"/>
      <c r="D159" s="47"/>
      <c r="E159" s="86">
        <f>+E154+E157</f>
        <v>1795500</v>
      </c>
    </row>
    <row r="160" spans="1:5" x14ac:dyDescent="0.2">
      <c r="A160" s="48"/>
      <c r="B160" s="48"/>
      <c r="C160" s="48"/>
      <c r="D160" s="48"/>
      <c r="E160" s="48"/>
    </row>
    <row r="161" spans="1:6" x14ac:dyDescent="0.2">
      <c r="D161" s="4"/>
    </row>
    <row r="162" spans="1:6" x14ac:dyDescent="0.2">
      <c r="A162" s="74" t="s">
        <v>147</v>
      </c>
      <c r="B162" s="74"/>
      <c r="C162" s="74"/>
      <c r="D162" s="74"/>
    </row>
    <row r="163" spans="1:6" x14ac:dyDescent="0.2">
      <c r="A163" s="74" t="s">
        <v>148</v>
      </c>
      <c r="B163" s="74"/>
      <c r="C163" s="74"/>
      <c r="D163" s="74"/>
    </row>
    <row r="164" spans="1:6" x14ac:dyDescent="0.2">
      <c r="A164" s="75" t="s">
        <v>142</v>
      </c>
      <c r="B164" s="76" t="s">
        <v>143</v>
      </c>
      <c r="C164" s="49" t="s">
        <v>144</v>
      </c>
      <c r="D164" s="71" t="s">
        <v>145</v>
      </c>
    </row>
    <row r="165" spans="1:6" x14ac:dyDescent="0.2">
      <c r="A165" s="75"/>
      <c r="B165" s="76"/>
      <c r="C165" s="49"/>
      <c r="D165" s="71" t="s">
        <v>146</v>
      </c>
    </row>
    <row r="166" spans="1:6" x14ac:dyDescent="0.2">
      <c r="A166" s="50" t="s">
        <v>149</v>
      </c>
      <c r="B166" s="51">
        <v>1</v>
      </c>
      <c r="C166" s="52" t="s">
        <v>156</v>
      </c>
      <c r="D166" s="78">
        <v>1584924.1132500002</v>
      </c>
    </row>
    <row r="167" spans="1:6" x14ac:dyDescent="0.2">
      <c r="A167" s="50" t="s">
        <v>150</v>
      </c>
      <c r="B167" s="51">
        <v>1</v>
      </c>
      <c r="C167" s="52" t="s">
        <v>157</v>
      </c>
      <c r="D167" s="78">
        <v>385596.89760000003</v>
      </c>
    </row>
    <row r="168" spans="1:6" x14ac:dyDescent="0.2">
      <c r="A168" s="50" t="s">
        <v>151</v>
      </c>
      <c r="B168" s="51">
        <v>1</v>
      </c>
      <c r="C168" s="52" t="s">
        <v>158</v>
      </c>
      <c r="D168" s="78">
        <v>442749.75</v>
      </c>
    </row>
    <row r="169" spans="1:6" x14ac:dyDescent="0.2">
      <c r="A169" s="50" t="s">
        <v>152</v>
      </c>
      <c r="B169" s="51">
        <v>1</v>
      </c>
      <c r="C169" s="52" t="s">
        <v>159</v>
      </c>
      <c r="D169" s="78">
        <v>385596.89760000003</v>
      </c>
    </row>
    <row r="170" spans="1:6" x14ac:dyDescent="0.2">
      <c r="A170" s="53" t="s">
        <v>153</v>
      </c>
      <c r="B170" s="51">
        <v>1</v>
      </c>
      <c r="C170" s="54" t="s">
        <v>160</v>
      </c>
      <c r="D170" s="78">
        <v>257095.66629000002</v>
      </c>
    </row>
    <row r="171" spans="1:6" x14ac:dyDescent="0.2">
      <c r="A171" s="50" t="s">
        <v>154</v>
      </c>
      <c r="B171" s="51">
        <v>1</v>
      </c>
      <c r="C171" s="52" t="s">
        <v>161</v>
      </c>
      <c r="D171" s="78">
        <v>257098.63949999999</v>
      </c>
    </row>
    <row r="172" spans="1:6" x14ac:dyDescent="0.2">
      <c r="A172" s="50" t="s">
        <v>155</v>
      </c>
      <c r="B172" s="51">
        <v>1</v>
      </c>
      <c r="C172" s="52" t="s">
        <v>162</v>
      </c>
      <c r="D172" s="78">
        <v>140417.98625999998</v>
      </c>
    </row>
    <row r="173" spans="1:6" x14ac:dyDescent="0.2">
      <c r="A173" s="55" t="s">
        <v>78</v>
      </c>
      <c r="B173" s="56"/>
      <c r="C173" s="55"/>
      <c r="D173" s="79"/>
      <c r="E173" s="57"/>
      <c r="F173" s="58"/>
    </row>
    <row r="174" spans="1:6" x14ac:dyDescent="0.2">
      <c r="A174" s="50" t="s">
        <v>163</v>
      </c>
      <c r="B174" s="51">
        <v>1</v>
      </c>
      <c r="C174" s="52" t="s">
        <v>168</v>
      </c>
      <c r="D174" s="78">
        <v>562324.5</v>
      </c>
      <c r="E174" s="12"/>
      <c r="F174" s="12"/>
    </row>
    <row r="175" spans="1:6" x14ac:dyDescent="0.2">
      <c r="A175" s="50" t="s">
        <v>164</v>
      </c>
      <c r="B175" s="51">
        <v>1</v>
      </c>
      <c r="C175" s="52" t="s">
        <v>169</v>
      </c>
      <c r="D175" s="78">
        <v>236957.01616500001</v>
      </c>
      <c r="E175" s="12"/>
      <c r="F175" s="12"/>
    </row>
    <row r="176" spans="1:6" x14ac:dyDescent="0.2">
      <c r="A176" s="50" t="s">
        <v>165</v>
      </c>
      <c r="B176" s="51">
        <v>1</v>
      </c>
      <c r="C176" s="52" t="s">
        <v>170</v>
      </c>
      <c r="D176" s="78">
        <v>223542.34508999999</v>
      </c>
      <c r="E176" s="12"/>
      <c r="F176" s="12"/>
    </row>
    <row r="177" spans="1:4" x14ac:dyDescent="0.2">
      <c r="A177" s="50" t="s">
        <v>166</v>
      </c>
      <c r="B177" s="51">
        <v>1</v>
      </c>
      <c r="C177" s="52" t="s">
        <v>171</v>
      </c>
      <c r="D177" s="78">
        <v>223542.34508999999</v>
      </c>
    </row>
    <row r="178" spans="1:4" x14ac:dyDescent="0.2">
      <c r="A178" s="50" t="s">
        <v>167</v>
      </c>
      <c r="B178" s="51">
        <v>1</v>
      </c>
      <c r="C178" s="52" t="s">
        <v>172</v>
      </c>
      <c r="D178" s="78">
        <v>223542.34508999999</v>
      </c>
    </row>
    <row r="179" spans="1:4" x14ac:dyDescent="0.2">
      <c r="A179" s="55" t="s">
        <v>79</v>
      </c>
      <c r="B179" s="77"/>
      <c r="C179" s="77"/>
      <c r="D179" s="80"/>
    </row>
    <row r="180" spans="1:4" x14ac:dyDescent="0.2">
      <c r="A180" s="50" t="s">
        <v>173</v>
      </c>
      <c r="B180" s="51">
        <v>1</v>
      </c>
      <c r="C180" s="52" t="s">
        <v>178</v>
      </c>
      <c r="D180" s="78">
        <v>478221.43800000002</v>
      </c>
    </row>
    <row r="181" spans="1:4" x14ac:dyDescent="0.2">
      <c r="A181" s="50" t="s">
        <v>174</v>
      </c>
      <c r="B181" s="51">
        <v>1</v>
      </c>
      <c r="C181" s="52" t="s">
        <v>179</v>
      </c>
      <c r="D181" s="78">
        <v>343182.57034500001</v>
      </c>
    </row>
    <row r="182" spans="1:4" x14ac:dyDescent="0.2">
      <c r="A182" s="50" t="s">
        <v>175</v>
      </c>
      <c r="B182" s="51">
        <v>1</v>
      </c>
      <c r="C182" s="52" t="s">
        <v>180</v>
      </c>
      <c r="D182" s="78">
        <v>210893.27558999998</v>
      </c>
    </row>
    <row r="183" spans="1:4" x14ac:dyDescent="0.2">
      <c r="A183" s="50" t="s">
        <v>155</v>
      </c>
      <c r="B183" s="51">
        <v>1</v>
      </c>
      <c r="C183" s="52" t="s">
        <v>162</v>
      </c>
      <c r="D183" s="78">
        <v>140417.98625999998</v>
      </c>
    </row>
    <row r="184" spans="1:4" x14ac:dyDescent="0.2">
      <c r="A184" s="53" t="s">
        <v>176</v>
      </c>
      <c r="B184" s="51">
        <v>1</v>
      </c>
      <c r="C184" s="52" t="s">
        <v>181</v>
      </c>
      <c r="D184" s="78">
        <v>223542.34508999999</v>
      </c>
    </row>
    <row r="185" spans="1:4" x14ac:dyDescent="0.2">
      <c r="A185" s="53" t="s">
        <v>177</v>
      </c>
      <c r="B185" s="51">
        <v>1</v>
      </c>
      <c r="C185" s="54" t="s">
        <v>182</v>
      </c>
      <c r="D185" s="78">
        <v>187692.21916499999</v>
      </c>
    </row>
    <row r="186" spans="1:4" x14ac:dyDescent="0.2">
      <c r="A186" s="55" t="s">
        <v>183</v>
      </c>
      <c r="B186" s="77"/>
      <c r="C186" s="77"/>
      <c r="D186" s="80"/>
    </row>
    <row r="187" spans="1:4" x14ac:dyDescent="0.2">
      <c r="A187" s="50" t="s">
        <v>184</v>
      </c>
      <c r="B187" s="51">
        <v>1</v>
      </c>
      <c r="C187" s="52" t="s">
        <v>188</v>
      </c>
      <c r="D187" s="78">
        <v>802939.9608</v>
      </c>
    </row>
    <row r="188" spans="1:4" x14ac:dyDescent="0.2">
      <c r="A188" s="50" t="s">
        <v>185</v>
      </c>
      <c r="B188" s="51">
        <v>1</v>
      </c>
      <c r="C188" s="52" t="s">
        <v>189</v>
      </c>
      <c r="D188" s="78">
        <v>299776.28974499996</v>
      </c>
    </row>
    <row r="189" spans="1:4" x14ac:dyDescent="0.2">
      <c r="A189" s="53" t="s">
        <v>186</v>
      </c>
      <c r="B189" s="51">
        <v>1</v>
      </c>
      <c r="C189" s="52" t="s">
        <v>190</v>
      </c>
      <c r="D189" s="78">
        <v>282806.56439999997</v>
      </c>
    </row>
    <row r="190" spans="1:4" x14ac:dyDescent="0.2">
      <c r="A190" s="53" t="s">
        <v>187</v>
      </c>
      <c r="B190" s="51">
        <v>1</v>
      </c>
      <c r="C190" s="54" t="s">
        <v>191</v>
      </c>
      <c r="D190" s="78">
        <v>236957.01616500001</v>
      </c>
    </row>
    <row r="191" spans="1:4" x14ac:dyDescent="0.2">
      <c r="A191" s="55" t="s">
        <v>81</v>
      </c>
      <c r="B191" s="77"/>
      <c r="C191" s="77"/>
      <c r="D191" s="80"/>
    </row>
    <row r="192" spans="1:4" x14ac:dyDescent="0.2">
      <c r="A192" s="50" t="s">
        <v>192</v>
      </c>
      <c r="B192" s="51">
        <v>10</v>
      </c>
      <c r="C192" s="52" t="s">
        <v>194</v>
      </c>
      <c r="D192" s="59">
        <v>7224429.8879999993</v>
      </c>
    </row>
    <row r="193" spans="1:4" x14ac:dyDescent="0.2">
      <c r="A193" s="50" t="s">
        <v>193</v>
      </c>
      <c r="B193" s="51">
        <v>1</v>
      </c>
      <c r="C193" s="52" t="s">
        <v>195</v>
      </c>
      <c r="D193" s="59">
        <v>210891.07800000001</v>
      </c>
    </row>
    <row r="194" spans="1:4" x14ac:dyDescent="0.2">
      <c r="A194" s="55" t="s">
        <v>82</v>
      </c>
      <c r="B194" s="60"/>
      <c r="C194" s="61"/>
      <c r="D194" s="62"/>
    </row>
    <row r="195" spans="1:4" x14ac:dyDescent="0.2">
      <c r="A195" s="50" t="s">
        <v>379</v>
      </c>
      <c r="B195" s="51">
        <v>16</v>
      </c>
      <c r="C195" s="52" t="s">
        <v>196</v>
      </c>
      <c r="D195" s="59">
        <v>1074021.3759999999</v>
      </c>
    </row>
    <row r="196" spans="1:4" x14ac:dyDescent="0.2">
      <c r="A196" s="55" t="s">
        <v>83</v>
      </c>
      <c r="B196" s="63"/>
      <c r="C196" s="56"/>
      <c r="D196" s="62"/>
    </row>
    <row r="197" spans="1:4" x14ac:dyDescent="0.2">
      <c r="A197" s="53" t="s">
        <v>380</v>
      </c>
      <c r="B197" s="51">
        <v>1</v>
      </c>
      <c r="C197" s="54" t="s">
        <v>197</v>
      </c>
      <c r="D197" s="59">
        <v>685777.35</v>
      </c>
    </row>
    <row r="198" spans="1:4" x14ac:dyDescent="0.2">
      <c r="A198" s="53" t="s">
        <v>381</v>
      </c>
      <c r="B198" s="51">
        <v>1</v>
      </c>
      <c r="C198" s="54" t="s">
        <v>198</v>
      </c>
      <c r="D198" s="59">
        <v>236957.01616500001</v>
      </c>
    </row>
    <row r="199" spans="1:4" x14ac:dyDescent="0.2">
      <c r="A199" s="53" t="s">
        <v>382</v>
      </c>
      <c r="B199" s="51">
        <v>1</v>
      </c>
      <c r="C199" s="54" t="s">
        <v>199</v>
      </c>
      <c r="D199" s="59">
        <v>282806.56439999997</v>
      </c>
    </row>
    <row r="200" spans="1:4" x14ac:dyDescent="0.2">
      <c r="A200" s="53" t="s">
        <v>155</v>
      </c>
      <c r="B200" s="51">
        <v>1</v>
      </c>
      <c r="C200" s="54" t="s">
        <v>162</v>
      </c>
      <c r="D200" s="59">
        <v>140417.98625999998</v>
      </c>
    </row>
    <row r="201" spans="1:4" x14ac:dyDescent="0.2">
      <c r="A201" s="55" t="s">
        <v>526</v>
      </c>
      <c r="B201" s="63"/>
      <c r="C201" s="56"/>
      <c r="D201" s="62"/>
    </row>
    <row r="202" spans="1:4" x14ac:dyDescent="0.2">
      <c r="A202" s="53" t="s">
        <v>383</v>
      </c>
      <c r="B202" s="51">
        <v>1</v>
      </c>
      <c r="C202" s="54" t="s">
        <v>200</v>
      </c>
      <c r="D202" s="59">
        <v>653899.36800000002</v>
      </c>
    </row>
    <row r="203" spans="1:4" x14ac:dyDescent="0.2">
      <c r="A203" s="53" t="s">
        <v>384</v>
      </c>
      <c r="B203" s="51">
        <v>1</v>
      </c>
      <c r="C203" s="54" t="s">
        <v>201</v>
      </c>
      <c r="D203" s="59">
        <v>343182.57034500001</v>
      </c>
    </row>
    <row r="204" spans="1:4" x14ac:dyDescent="0.2">
      <c r="A204" s="53" t="s">
        <v>385</v>
      </c>
      <c r="B204" s="51">
        <v>1</v>
      </c>
      <c r="C204" s="54" t="s">
        <v>161</v>
      </c>
      <c r="D204" s="59">
        <v>257095.66629000002</v>
      </c>
    </row>
    <row r="205" spans="1:4" x14ac:dyDescent="0.2">
      <c r="A205" s="53" t="s">
        <v>386</v>
      </c>
      <c r="B205" s="51">
        <v>1</v>
      </c>
      <c r="C205" s="54" t="s">
        <v>202</v>
      </c>
      <c r="D205" s="59">
        <v>198949.89101999998</v>
      </c>
    </row>
    <row r="206" spans="1:4" x14ac:dyDescent="0.2">
      <c r="A206" s="55" t="s">
        <v>85</v>
      </c>
      <c r="B206" s="63"/>
      <c r="C206" s="56"/>
      <c r="D206" s="62"/>
    </row>
    <row r="207" spans="1:4" x14ac:dyDescent="0.2">
      <c r="A207" s="53" t="s">
        <v>387</v>
      </c>
      <c r="B207" s="51">
        <v>1</v>
      </c>
      <c r="C207" s="54" t="s">
        <v>203</v>
      </c>
      <c r="D207" s="59">
        <v>317757.94065000006</v>
      </c>
    </row>
    <row r="208" spans="1:4" x14ac:dyDescent="0.2">
      <c r="A208" s="53" t="s">
        <v>388</v>
      </c>
      <c r="B208" s="51">
        <v>1</v>
      </c>
      <c r="C208" s="54" t="s">
        <v>204</v>
      </c>
      <c r="D208" s="59">
        <v>180642.02726999999</v>
      </c>
    </row>
    <row r="209" spans="1:4" x14ac:dyDescent="0.2">
      <c r="A209" s="55" t="s">
        <v>86</v>
      </c>
      <c r="B209" s="63"/>
      <c r="C209" s="56"/>
      <c r="D209" s="62"/>
    </row>
    <row r="210" spans="1:4" x14ac:dyDescent="0.2">
      <c r="A210" s="53" t="s">
        <v>389</v>
      </c>
      <c r="B210" s="51">
        <v>1</v>
      </c>
      <c r="C210" s="54" t="s">
        <v>205</v>
      </c>
      <c r="D210" s="59">
        <v>299777.13000000006</v>
      </c>
    </row>
    <row r="211" spans="1:4" x14ac:dyDescent="0.2">
      <c r="A211" s="53" t="s">
        <v>390</v>
      </c>
      <c r="B211" s="51">
        <v>1</v>
      </c>
      <c r="C211" s="54" t="s">
        <v>206</v>
      </c>
      <c r="D211" s="59">
        <v>198949.89101999998</v>
      </c>
    </row>
    <row r="212" spans="1:4" x14ac:dyDescent="0.2">
      <c r="A212" s="55" t="s">
        <v>87</v>
      </c>
      <c r="B212" s="63"/>
      <c r="C212" s="56"/>
      <c r="D212" s="62"/>
    </row>
    <row r="213" spans="1:4" x14ac:dyDescent="0.2">
      <c r="A213" s="53" t="s">
        <v>391</v>
      </c>
      <c r="B213" s="51">
        <v>1</v>
      </c>
      <c r="C213" s="54" t="s">
        <v>207</v>
      </c>
      <c r="D213" s="59">
        <v>562324.5</v>
      </c>
    </row>
    <row r="214" spans="1:4" x14ac:dyDescent="0.2">
      <c r="A214" s="53" t="s">
        <v>388</v>
      </c>
      <c r="B214" s="51">
        <v>3</v>
      </c>
      <c r="C214" s="54" t="s">
        <v>204</v>
      </c>
      <c r="D214" s="59">
        <v>541926.08180999989</v>
      </c>
    </row>
    <row r="215" spans="1:4" x14ac:dyDescent="0.2">
      <c r="A215" s="53" t="s">
        <v>193</v>
      </c>
      <c r="B215" s="51">
        <v>1</v>
      </c>
      <c r="C215" s="54" t="s">
        <v>208</v>
      </c>
      <c r="D215" s="59">
        <v>149545.28851499999</v>
      </c>
    </row>
    <row r="216" spans="1:4" x14ac:dyDescent="0.2">
      <c r="A216" s="53" t="s">
        <v>392</v>
      </c>
      <c r="B216" s="51">
        <v>1</v>
      </c>
      <c r="C216" s="54" t="s">
        <v>209</v>
      </c>
      <c r="D216" s="59">
        <v>198949.89101999998</v>
      </c>
    </row>
    <row r="217" spans="1:4" x14ac:dyDescent="0.2">
      <c r="A217" s="53" t="s">
        <v>393</v>
      </c>
      <c r="B217" s="51">
        <v>2</v>
      </c>
      <c r="C217" s="54" t="s">
        <v>210</v>
      </c>
      <c r="D217" s="59">
        <v>318543.51444000006</v>
      </c>
    </row>
    <row r="218" spans="1:4" x14ac:dyDescent="0.2">
      <c r="A218" s="53" t="s">
        <v>155</v>
      </c>
      <c r="B218" s="51">
        <v>1</v>
      </c>
      <c r="C218" s="54" t="s">
        <v>162</v>
      </c>
      <c r="D218" s="59">
        <v>140417.98625999998</v>
      </c>
    </row>
    <row r="219" spans="1:4" x14ac:dyDescent="0.2">
      <c r="A219" s="55" t="s">
        <v>527</v>
      </c>
      <c r="B219" s="63"/>
      <c r="C219" s="56"/>
      <c r="D219" s="62"/>
    </row>
    <row r="220" spans="1:4" x14ac:dyDescent="0.2">
      <c r="A220" s="53" t="s">
        <v>394</v>
      </c>
      <c r="B220" s="51">
        <v>1</v>
      </c>
      <c r="C220" s="54" t="s">
        <v>211</v>
      </c>
      <c r="D220" s="59">
        <v>685777.35</v>
      </c>
    </row>
    <row r="221" spans="1:4" x14ac:dyDescent="0.2">
      <c r="A221" s="53" t="s">
        <v>395</v>
      </c>
      <c r="B221" s="51">
        <v>1</v>
      </c>
      <c r="C221" s="54" t="s">
        <v>212</v>
      </c>
      <c r="D221" s="59">
        <v>478221.37336500001</v>
      </c>
    </row>
    <row r="222" spans="1:4" x14ac:dyDescent="0.2">
      <c r="A222" s="53" t="s">
        <v>396</v>
      </c>
      <c r="B222" s="51">
        <v>1</v>
      </c>
      <c r="C222" s="54" t="s">
        <v>213</v>
      </c>
      <c r="D222" s="59">
        <v>282806.56439999997</v>
      </c>
    </row>
    <row r="223" spans="1:4" x14ac:dyDescent="0.2">
      <c r="A223" s="53" t="s">
        <v>397</v>
      </c>
      <c r="B223" s="51">
        <v>1</v>
      </c>
      <c r="C223" s="54" t="s">
        <v>214</v>
      </c>
      <c r="D223" s="59">
        <v>282806.56439999997</v>
      </c>
    </row>
    <row r="224" spans="1:4" x14ac:dyDescent="0.2">
      <c r="A224" s="53" t="s">
        <v>398</v>
      </c>
      <c r="B224" s="51">
        <v>1</v>
      </c>
      <c r="C224" s="54" t="s">
        <v>215</v>
      </c>
      <c r="D224" s="59">
        <v>282806.56439999997</v>
      </c>
    </row>
    <row r="225" spans="1:4" x14ac:dyDescent="0.2">
      <c r="A225" s="53" t="s">
        <v>399</v>
      </c>
      <c r="B225" s="51">
        <v>1</v>
      </c>
      <c r="C225" s="54" t="s">
        <v>216</v>
      </c>
      <c r="D225" s="59">
        <v>257095.66629000002</v>
      </c>
    </row>
    <row r="226" spans="1:4" x14ac:dyDescent="0.2">
      <c r="A226" s="53" t="s">
        <v>400</v>
      </c>
      <c r="B226" s="51">
        <v>1</v>
      </c>
      <c r="C226" s="54" t="s">
        <v>217</v>
      </c>
      <c r="D226" s="59">
        <v>282806.56439999997</v>
      </c>
    </row>
    <row r="227" spans="1:4" x14ac:dyDescent="0.2">
      <c r="A227" s="53" t="s">
        <v>401</v>
      </c>
      <c r="B227" s="51">
        <v>1</v>
      </c>
      <c r="C227" s="54" t="s">
        <v>218</v>
      </c>
      <c r="D227" s="59">
        <v>210893.27558999998</v>
      </c>
    </row>
    <row r="228" spans="1:4" x14ac:dyDescent="0.2">
      <c r="A228" s="53" t="s">
        <v>402</v>
      </c>
      <c r="B228" s="51">
        <v>1</v>
      </c>
      <c r="C228" s="54" t="s">
        <v>219</v>
      </c>
      <c r="D228" s="59">
        <v>187692.21916499999</v>
      </c>
    </row>
    <row r="229" spans="1:4" x14ac:dyDescent="0.2">
      <c r="A229" s="53" t="s">
        <v>403</v>
      </c>
      <c r="B229" s="51">
        <v>1</v>
      </c>
      <c r="C229" s="54" t="s">
        <v>220</v>
      </c>
      <c r="D229" s="59">
        <v>210893.27558999998</v>
      </c>
    </row>
    <row r="230" spans="1:4" x14ac:dyDescent="0.2">
      <c r="A230" s="53" t="s">
        <v>404</v>
      </c>
      <c r="B230" s="51">
        <v>1</v>
      </c>
      <c r="C230" s="54" t="s">
        <v>221</v>
      </c>
      <c r="D230" s="59">
        <v>169617.36459000001</v>
      </c>
    </row>
    <row r="231" spans="1:4" x14ac:dyDescent="0.2">
      <c r="A231" s="53" t="s">
        <v>393</v>
      </c>
      <c r="B231" s="51">
        <v>1</v>
      </c>
      <c r="C231" s="54" t="s">
        <v>210</v>
      </c>
      <c r="D231" s="59">
        <v>159271.75722000003</v>
      </c>
    </row>
    <row r="232" spans="1:4" x14ac:dyDescent="0.2">
      <c r="A232" s="55" t="s">
        <v>89</v>
      </c>
      <c r="B232" s="63"/>
      <c r="C232" s="56"/>
      <c r="D232" s="62"/>
    </row>
    <row r="233" spans="1:4" x14ac:dyDescent="0.2">
      <c r="A233" s="50" t="s">
        <v>405</v>
      </c>
      <c r="B233" s="51">
        <v>1</v>
      </c>
      <c r="C233" s="64" t="s">
        <v>222</v>
      </c>
      <c r="D233" s="59">
        <v>21087.64</v>
      </c>
    </row>
    <row r="234" spans="1:4" x14ac:dyDescent="0.2">
      <c r="A234" s="50" t="s">
        <v>405</v>
      </c>
      <c r="B234" s="51">
        <v>1</v>
      </c>
      <c r="C234" s="64" t="s">
        <v>223</v>
      </c>
      <c r="D234" s="59">
        <v>25399.309999999998</v>
      </c>
    </row>
    <row r="235" spans="1:4" x14ac:dyDescent="0.2">
      <c r="A235" s="50" t="s">
        <v>405</v>
      </c>
      <c r="B235" s="51">
        <v>1</v>
      </c>
      <c r="C235" s="64" t="s">
        <v>223</v>
      </c>
      <c r="D235" s="59">
        <v>27195.79</v>
      </c>
    </row>
    <row r="236" spans="1:4" x14ac:dyDescent="0.2">
      <c r="A236" s="50" t="s">
        <v>405</v>
      </c>
      <c r="B236" s="51">
        <v>1</v>
      </c>
      <c r="C236" s="64" t="s">
        <v>223</v>
      </c>
      <c r="D236" s="59">
        <v>108768.3</v>
      </c>
    </row>
    <row r="237" spans="1:4" x14ac:dyDescent="0.2">
      <c r="A237" s="50" t="s">
        <v>405</v>
      </c>
      <c r="B237" s="51">
        <v>1</v>
      </c>
      <c r="C237" s="64" t="s">
        <v>224</v>
      </c>
      <c r="D237" s="59">
        <v>27730.79</v>
      </c>
    </row>
    <row r="238" spans="1:4" x14ac:dyDescent="0.2">
      <c r="A238" s="50" t="s">
        <v>405</v>
      </c>
      <c r="B238" s="51">
        <v>1</v>
      </c>
      <c r="C238" s="64" t="s">
        <v>225</v>
      </c>
      <c r="D238" s="59">
        <v>28979.120000000003</v>
      </c>
    </row>
    <row r="239" spans="1:4" x14ac:dyDescent="0.2">
      <c r="A239" s="50" t="s">
        <v>405</v>
      </c>
      <c r="B239" s="51">
        <v>1</v>
      </c>
      <c r="C239" s="64" t="s">
        <v>226</v>
      </c>
      <c r="D239" s="59">
        <v>40823.410000000003</v>
      </c>
    </row>
    <row r="240" spans="1:4" x14ac:dyDescent="0.2">
      <c r="A240" s="50" t="s">
        <v>405</v>
      </c>
      <c r="B240" s="51">
        <v>1</v>
      </c>
      <c r="C240" s="64" t="s">
        <v>226</v>
      </c>
      <c r="D240" s="59">
        <v>40823.410000000003</v>
      </c>
    </row>
    <row r="241" spans="1:4" x14ac:dyDescent="0.2">
      <c r="A241" s="50" t="s">
        <v>405</v>
      </c>
      <c r="B241" s="51">
        <v>1</v>
      </c>
      <c r="C241" s="64" t="s">
        <v>227</v>
      </c>
      <c r="D241" s="59">
        <v>41625.9</v>
      </c>
    </row>
    <row r="242" spans="1:4" x14ac:dyDescent="0.2">
      <c r="A242" s="50" t="s">
        <v>405</v>
      </c>
      <c r="B242" s="51">
        <v>1</v>
      </c>
      <c r="C242" s="64" t="s">
        <v>228</v>
      </c>
      <c r="D242" s="59">
        <v>43869.93</v>
      </c>
    </row>
    <row r="243" spans="1:4" x14ac:dyDescent="0.2">
      <c r="A243" s="50" t="s">
        <v>405</v>
      </c>
      <c r="B243" s="51">
        <v>1</v>
      </c>
      <c r="C243" s="64" t="s">
        <v>228</v>
      </c>
      <c r="D243" s="59">
        <v>43869.93</v>
      </c>
    </row>
    <row r="244" spans="1:4" x14ac:dyDescent="0.2">
      <c r="A244" s="50" t="s">
        <v>405</v>
      </c>
      <c r="B244" s="51">
        <v>1</v>
      </c>
      <c r="C244" s="64" t="s">
        <v>228</v>
      </c>
      <c r="D244" s="59">
        <v>43869.93</v>
      </c>
    </row>
    <row r="245" spans="1:4" x14ac:dyDescent="0.2">
      <c r="A245" s="50" t="s">
        <v>405</v>
      </c>
      <c r="B245" s="51">
        <v>1</v>
      </c>
      <c r="C245" s="64" t="s">
        <v>229</v>
      </c>
      <c r="D245" s="59">
        <v>46619.23</v>
      </c>
    </row>
    <row r="246" spans="1:4" x14ac:dyDescent="0.2">
      <c r="A246" s="50" t="s">
        <v>405</v>
      </c>
      <c r="B246" s="51">
        <v>1</v>
      </c>
      <c r="C246" s="64" t="s">
        <v>229</v>
      </c>
      <c r="D246" s="59">
        <v>46589.509999999995</v>
      </c>
    </row>
    <row r="247" spans="1:4" x14ac:dyDescent="0.2">
      <c r="A247" s="50" t="s">
        <v>405</v>
      </c>
      <c r="B247" s="51">
        <v>1</v>
      </c>
      <c r="C247" s="64" t="s">
        <v>230</v>
      </c>
      <c r="D247" s="59">
        <v>43855.069999999992</v>
      </c>
    </row>
    <row r="248" spans="1:4" x14ac:dyDescent="0.2">
      <c r="A248" s="50" t="s">
        <v>405</v>
      </c>
      <c r="B248" s="51">
        <v>1</v>
      </c>
      <c r="C248" s="64" t="s">
        <v>231</v>
      </c>
      <c r="D248" s="59">
        <v>44508.95</v>
      </c>
    </row>
    <row r="249" spans="1:4" x14ac:dyDescent="0.2">
      <c r="A249" s="50" t="s">
        <v>405</v>
      </c>
      <c r="B249" s="51">
        <v>1</v>
      </c>
      <c r="C249" s="64" t="s">
        <v>232</v>
      </c>
      <c r="D249" s="59">
        <v>47882.42</v>
      </c>
    </row>
    <row r="250" spans="1:4" x14ac:dyDescent="0.2">
      <c r="A250" s="50" t="s">
        <v>405</v>
      </c>
      <c r="B250" s="51">
        <v>1</v>
      </c>
      <c r="C250" s="64" t="s">
        <v>233</v>
      </c>
      <c r="D250" s="59">
        <v>49576.58</v>
      </c>
    </row>
    <row r="251" spans="1:4" x14ac:dyDescent="0.2">
      <c r="A251" s="50" t="s">
        <v>405</v>
      </c>
      <c r="B251" s="51">
        <v>1</v>
      </c>
      <c r="C251" s="64" t="s">
        <v>234</v>
      </c>
      <c r="D251" s="59">
        <v>49962.979999999996</v>
      </c>
    </row>
    <row r="252" spans="1:4" x14ac:dyDescent="0.2">
      <c r="A252" s="50" t="s">
        <v>405</v>
      </c>
      <c r="B252" s="51">
        <v>1</v>
      </c>
      <c r="C252" s="64" t="s">
        <v>235</v>
      </c>
      <c r="D252" s="59">
        <v>50824.920000000006</v>
      </c>
    </row>
    <row r="253" spans="1:4" x14ac:dyDescent="0.2">
      <c r="A253" s="50" t="s">
        <v>405</v>
      </c>
      <c r="B253" s="51">
        <v>1</v>
      </c>
      <c r="C253" s="64" t="s">
        <v>236</v>
      </c>
      <c r="D253" s="59">
        <v>54436.159999999996</v>
      </c>
    </row>
    <row r="254" spans="1:4" x14ac:dyDescent="0.2">
      <c r="A254" s="50" t="s">
        <v>405</v>
      </c>
      <c r="B254" s="51">
        <v>1</v>
      </c>
      <c r="C254" s="64" t="s">
        <v>236</v>
      </c>
      <c r="D254" s="59">
        <v>54436.159999999996</v>
      </c>
    </row>
    <row r="255" spans="1:4" x14ac:dyDescent="0.2">
      <c r="A255" s="50" t="s">
        <v>405</v>
      </c>
      <c r="B255" s="51">
        <v>1</v>
      </c>
      <c r="C255" s="64" t="s">
        <v>237</v>
      </c>
      <c r="D255" s="59">
        <v>54822.55</v>
      </c>
    </row>
    <row r="256" spans="1:4" x14ac:dyDescent="0.2">
      <c r="A256" s="50" t="s">
        <v>405</v>
      </c>
      <c r="B256" s="51">
        <v>1</v>
      </c>
      <c r="C256" s="64" t="s">
        <v>237</v>
      </c>
      <c r="D256" s="59">
        <v>54822.55</v>
      </c>
    </row>
    <row r="257" spans="1:4" x14ac:dyDescent="0.2">
      <c r="A257" s="50" t="s">
        <v>405</v>
      </c>
      <c r="B257" s="51">
        <v>1</v>
      </c>
      <c r="C257" s="64" t="s">
        <v>238</v>
      </c>
      <c r="D257" s="59">
        <v>54926.58</v>
      </c>
    </row>
    <row r="258" spans="1:4" x14ac:dyDescent="0.2">
      <c r="A258" s="50" t="s">
        <v>405</v>
      </c>
      <c r="B258" s="51">
        <v>1</v>
      </c>
      <c r="C258" s="64" t="s">
        <v>239</v>
      </c>
      <c r="D258" s="59">
        <v>57200.33</v>
      </c>
    </row>
    <row r="259" spans="1:4" x14ac:dyDescent="0.2">
      <c r="A259" s="50" t="s">
        <v>405</v>
      </c>
      <c r="B259" s="51">
        <v>1</v>
      </c>
      <c r="C259" s="64" t="s">
        <v>240</v>
      </c>
      <c r="D259" s="59">
        <v>57571.850000000006</v>
      </c>
    </row>
    <row r="260" spans="1:4" x14ac:dyDescent="0.2">
      <c r="A260" s="50" t="s">
        <v>405</v>
      </c>
      <c r="B260" s="51">
        <v>1</v>
      </c>
      <c r="C260" s="64" t="s">
        <v>241</v>
      </c>
      <c r="D260" s="59">
        <v>60306.29</v>
      </c>
    </row>
    <row r="261" spans="1:4" x14ac:dyDescent="0.2">
      <c r="A261" s="50" t="s">
        <v>405</v>
      </c>
      <c r="B261" s="51">
        <v>1</v>
      </c>
      <c r="C261" s="64" t="s">
        <v>242</v>
      </c>
      <c r="D261" s="59">
        <v>63100.170000000006</v>
      </c>
    </row>
    <row r="262" spans="1:4" x14ac:dyDescent="0.2">
      <c r="A262" s="50" t="s">
        <v>405</v>
      </c>
      <c r="B262" s="51">
        <v>1</v>
      </c>
      <c r="C262" s="64" t="s">
        <v>242</v>
      </c>
      <c r="D262" s="59">
        <v>63100.170000000006</v>
      </c>
    </row>
    <row r="263" spans="1:4" x14ac:dyDescent="0.2">
      <c r="A263" s="50" t="s">
        <v>405</v>
      </c>
      <c r="B263" s="51">
        <v>1</v>
      </c>
      <c r="C263" s="64" t="s">
        <v>243</v>
      </c>
      <c r="D263" s="59">
        <v>63501.420000000006</v>
      </c>
    </row>
    <row r="264" spans="1:4" x14ac:dyDescent="0.2">
      <c r="A264" s="50" t="s">
        <v>405</v>
      </c>
      <c r="B264" s="51">
        <v>1</v>
      </c>
      <c r="C264" s="64" t="s">
        <v>243</v>
      </c>
      <c r="D264" s="59">
        <v>64422.81</v>
      </c>
    </row>
    <row r="265" spans="1:4" x14ac:dyDescent="0.2">
      <c r="A265" s="50" t="s">
        <v>405</v>
      </c>
      <c r="B265" s="51">
        <v>1</v>
      </c>
      <c r="C265" s="64" t="s">
        <v>244</v>
      </c>
      <c r="D265" s="59">
        <v>64794.34</v>
      </c>
    </row>
    <row r="266" spans="1:4" x14ac:dyDescent="0.2">
      <c r="A266" s="50" t="s">
        <v>405</v>
      </c>
      <c r="B266" s="51">
        <v>1</v>
      </c>
      <c r="C266" s="64" t="s">
        <v>223</v>
      </c>
      <c r="D266" s="59">
        <v>69832.25</v>
      </c>
    </row>
    <row r="267" spans="1:4" x14ac:dyDescent="0.2">
      <c r="A267" s="50" t="s">
        <v>405</v>
      </c>
      <c r="B267" s="51">
        <v>1</v>
      </c>
      <c r="C267" s="64" t="s">
        <v>223</v>
      </c>
      <c r="D267" s="59">
        <v>69847.11</v>
      </c>
    </row>
    <row r="268" spans="1:4" x14ac:dyDescent="0.2">
      <c r="A268" s="50" t="s">
        <v>405</v>
      </c>
      <c r="B268" s="51">
        <v>1</v>
      </c>
      <c r="C268" s="64" t="s">
        <v>223</v>
      </c>
      <c r="D268" s="59">
        <v>67751.7</v>
      </c>
    </row>
    <row r="269" spans="1:4" x14ac:dyDescent="0.2">
      <c r="A269" s="50" t="s">
        <v>405</v>
      </c>
      <c r="B269" s="51">
        <v>1</v>
      </c>
      <c r="C269" s="64" t="s">
        <v>245</v>
      </c>
      <c r="D269" s="59">
        <v>73696.13</v>
      </c>
    </row>
    <row r="270" spans="1:4" x14ac:dyDescent="0.2">
      <c r="A270" s="50" t="s">
        <v>405</v>
      </c>
      <c r="B270" s="51">
        <v>1</v>
      </c>
      <c r="C270" s="64" t="s">
        <v>245</v>
      </c>
      <c r="D270" s="59">
        <v>73696.13</v>
      </c>
    </row>
    <row r="271" spans="1:4" x14ac:dyDescent="0.2">
      <c r="A271" s="50" t="s">
        <v>405</v>
      </c>
      <c r="B271" s="51">
        <v>1</v>
      </c>
      <c r="C271" s="64" t="s">
        <v>245</v>
      </c>
      <c r="D271" s="59">
        <v>81929.17</v>
      </c>
    </row>
    <row r="272" spans="1:4" x14ac:dyDescent="0.2">
      <c r="A272" s="50" t="s">
        <v>405</v>
      </c>
      <c r="B272" s="51">
        <v>1</v>
      </c>
      <c r="C272" s="64" t="s">
        <v>246</v>
      </c>
      <c r="D272" s="59">
        <v>82256.12</v>
      </c>
    </row>
    <row r="273" spans="1:4" x14ac:dyDescent="0.2">
      <c r="A273" s="50" t="s">
        <v>405</v>
      </c>
      <c r="B273" s="51">
        <v>1</v>
      </c>
      <c r="C273" s="64" t="s">
        <v>247</v>
      </c>
      <c r="D273" s="59">
        <v>82523.62</v>
      </c>
    </row>
    <row r="274" spans="1:4" x14ac:dyDescent="0.2">
      <c r="A274" s="50" t="s">
        <v>405</v>
      </c>
      <c r="B274" s="51">
        <v>1</v>
      </c>
      <c r="C274" s="64" t="s">
        <v>247</v>
      </c>
      <c r="D274" s="59">
        <v>82523.62</v>
      </c>
    </row>
    <row r="275" spans="1:4" x14ac:dyDescent="0.2">
      <c r="A275" s="50" t="s">
        <v>405</v>
      </c>
      <c r="B275" s="51">
        <v>1</v>
      </c>
      <c r="C275" s="64" t="s">
        <v>247</v>
      </c>
      <c r="D275" s="59">
        <v>88899.01999999999</v>
      </c>
    </row>
    <row r="276" spans="1:4" x14ac:dyDescent="0.2">
      <c r="A276" s="50" t="s">
        <v>405</v>
      </c>
      <c r="B276" s="51">
        <v>1</v>
      </c>
      <c r="C276" s="64" t="s">
        <v>248</v>
      </c>
      <c r="D276" s="59">
        <v>97934.56</v>
      </c>
    </row>
    <row r="277" spans="1:4" x14ac:dyDescent="0.2">
      <c r="A277" s="50" t="s">
        <v>405</v>
      </c>
      <c r="B277" s="51">
        <v>1</v>
      </c>
      <c r="C277" s="64" t="s">
        <v>249</v>
      </c>
      <c r="D277" s="59">
        <v>99747.62</v>
      </c>
    </row>
    <row r="278" spans="1:4" x14ac:dyDescent="0.2">
      <c r="A278" s="50" t="s">
        <v>405</v>
      </c>
      <c r="B278" s="51">
        <v>1</v>
      </c>
      <c r="C278" s="64" t="s">
        <v>250</v>
      </c>
      <c r="D278" s="59">
        <v>101739</v>
      </c>
    </row>
    <row r="279" spans="1:4" x14ac:dyDescent="0.2">
      <c r="A279" s="50" t="s">
        <v>405</v>
      </c>
      <c r="B279" s="51">
        <v>1</v>
      </c>
      <c r="C279" s="64" t="s">
        <v>250</v>
      </c>
      <c r="D279" s="59">
        <v>101739</v>
      </c>
    </row>
    <row r="280" spans="1:4" x14ac:dyDescent="0.2">
      <c r="A280" s="50" t="s">
        <v>405</v>
      </c>
      <c r="B280" s="51">
        <v>1</v>
      </c>
      <c r="C280" s="64" t="s">
        <v>251</v>
      </c>
      <c r="D280" s="59">
        <v>103670.94</v>
      </c>
    </row>
    <row r="281" spans="1:4" x14ac:dyDescent="0.2">
      <c r="A281" s="50" t="s">
        <v>405</v>
      </c>
      <c r="B281" s="51">
        <v>1</v>
      </c>
      <c r="C281" s="64" t="s">
        <v>252</v>
      </c>
      <c r="D281" s="59">
        <v>104101.92</v>
      </c>
    </row>
    <row r="282" spans="1:4" x14ac:dyDescent="0.2">
      <c r="A282" s="50" t="s">
        <v>405</v>
      </c>
      <c r="B282" s="51">
        <v>1</v>
      </c>
      <c r="C282" s="64" t="s">
        <v>252</v>
      </c>
      <c r="D282" s="59">
        <v>104101.92</v>
      </c>
    </row>
    <row r="283" spans="1:4" x14ac:dyDescent="0.2">
      <c r="A283" s="50" t="s">
        <v>405</v>
      </c>
      <c r="B283" s="51">
        <v>1</v>
      </c>
      <c r="C283" s="64" t="s">
        <v>253</v>
      </c>
      <c r="D283" s="59">
        <v>105766.35</v>
      </c>
    </row>
    <row r="284" spans="1:4" x14ac:dyDescent="0.2">
      <c r="A284" s="50" t="s">
        <v>405</v>
      </c>
      <c r="B284" s="51">
        <v>1</v>
      </c>
      <c r="C284" s="64" t="s">
        <v>253</v>
      </c>
      <c r="D284" s="59">
        <v>105766.35</v>
      </c>
    </row>
    <row r="285" spans="1:4" x14ac:dyDescent="0.2">
      <c r="A285" s="50" t="s">
        <v>405</v>
      </c>
      <c r="B285" s="51">
        <v>1</v>
      </c>
      <c r="C285" s="64" t="s">
        <v>254</v>
      </c>
      <c r="D285" s="59">
        <v>106851.22</v>
      </c>
    </row>
    <row r="286" spans="1:4" x14ac:dyDescent="0.2">
      <c r="A286" s="50" t="s">
        <v>405</v>
      </c>
      <c r="B286" s="51">
        <v>1</v>
      </c>
      <c r="C286" s="64" t="s">
        <v>255</v>
      </c>
      <c r="D286" s="59">
        <v>109630.24</v>
      </c>
    </row>
    <row r="287" spans="1:4" x14ac:dyDescent="0.2">
      <c r="A287" s="50" t="s">
        <v>405</v>
      </c>
      <c r="B287" s="51">
        <v>1</v>
      </c>
      <c r="C287" s="64" t="s">
        <v>255</v>
      </c>
      <c r="D287" s="59">
        <v>109630.24</v>
      </c>
    </row>
    <row r="288" spans="1:4" x14ac:dyDescent="0.2">
      <c r="A288" s="50" t="s">
        <v>405</v>
      </c>
      <c r="B288" s="51">
        <v>1</v>
      </c>
      <c r="C288" s="64" t="s">
        <v>256</v>
      </c>
      <c r="D288" s="59">
        <v>111473.01000000001</v>
      </c>
    </row>
    <row r="289" spans="1:4" x14ac:dyDescent="0.2">
      <c r="A289" s="50" t="s">
        <v>405</v>
      </c>
      <c r="B289" s="51">
        <v>1</v>
      </c>
      <c r="C289" s="64" t="s">
        <v>257</v>
      </c>
      <c r="D289" s="59">
        <v>113390.1</v>
      </c>
    </row>
    <row r="290" spans="1:4" x14ac:dyDescent="0.2">
      <c r="A290" s="50" t="s">
        <v>405</v>
      </c>
      <c r="B290" s="51">
        <v>1</v>
      </c>
      <c r="C290" s="64" t="s">
        <v>258</v>
      </c>
      <c r="D290" s="59">
        <v>124907.43</v>
      </c>
    </row>
    <row r="291" spans="1:4" x14ac:dyDescent="0.2">
      <c r="A291" s="50" t="s">
        <v>405</v>
      </c>
      <c r="B291" s="51">
        <v>1</v>
      </c>
      <c r="C291" s="64" t="s">
        <v>259</v>
      </c>
      <c r="D291" s="59">
        <v>125323.54999999999</v>
      </c>
    </row>
    <row r="292" spans="1:4" x14ac:dyDescent="0.2">
      <c r="A292" s="50" t="s">
        <v>405</v>
      </c>
      <c r="B292" s="51">
        <v>1</v>
      </c>
      <c r="C292" s="64" t="s">
        <v>259</v>
      </c>
      <c r="D292" s="59">
        <v>125323.54999999999</v>
      </c>
    </row>
    <row r="293" spans="1:4" x14ac:dyDescent="0.2">
      <c r="A293" s="50" t="s">
        <v>405</v>
      </c>
      <c r="B293" s="51">
        <v>1</v>
      </c>
      <c r="C293" s="64" t="s">
        <v>260</v>
      </c>
      <c r="D293" s="59">
        <v>126571.88</v>
      </c>
    </row>
    <row r="294" spans="1:4" x14ac:dyDescent="0.2">
      <c r="A294" s="50" t="s">
        <v>405</v>
      </c>
      <c r="B294" s="51">
        <v>1</v>
      </c>
      <c r="C294" s="64" t="s">
        <v>261</v>
      </c>
      <c r="D294" s="59">
        <v>126958.27</v>
      </c>
    </row>
    <row r="295" spans="1:4" x14ac:dyDescent="0.2">
      <c r="A295" s="50" t="s">
        <v>405</v>
      </c>
      <c r="B295" s="51">
        <v>1</v>
      </c>
      <c r="C295" s="64" t="s">
        <v>261</v>
      </c>
      <c r="D295" s="59">
        <v>126958.27</v>
      </c>
    </row>
    <row r="296" spans="1:4" x14ac:dyDescent="0.2">
      <c r="A296" s="50" t="s">
        <v>405</v>
      </c>
      <c r="B296" s="51">
        <v>1</v>
      </c>
      <c r="C296" s="64" t="s">
        <v>261</v>
      </c>
      <c r="D296" s="59">
        <v>126958.27</v>
      </c>
    </row>
    <row r="297" spans="1:4" x14ac:dyDescent="0.2">
      <c r="A297" s="50" t="s">
        <v>405</v>
      </c>
      <c r="B297" s="51">
        <v>1</v>
      </c>
      <c r="C297" s="64" t="s">
        <v>262</v>
      </c>
      <c r="D297" s="59">
        <v>35027.58</v>
      </c>
    </row>
    <row r="298" spans="1:4" x14ac:dyDescent="0.2">
      <c r="A298" s="50" t="s">
        <v>405</v>
      </c>
      <c r="B298" s="51">
        <v>1</v>
      </c>
      <c r="C298" s="64" t="s">
        <v>263</v>
      </c>
      <c r="D298" s="59">
        <v>146099.35</v>
      </c>
    </row>
    <row r="299" spans="1:4" x14ac:dyDescent="0.2">
      <c r="A299" s="50" t="s">
        <v>405</v>
      </c>
      <c r="B299" s="51">
        <v>1</v>
      </c>
      <c r="C299" s="64" t="s">
        <v>264</v>
      </c>
      <c r="D299" s="59">
        <v>148506.85</v>
      </c>
    </row>
    <row r="300" spans="1:4" x14ac:dyDescent="0.2">
      <c r="A300" s="50" t="s">
        <v>405</v>
      </c>
      <c r="B300" s="51">
        <v>1</v>
      </c>
      <c r="C300" s="64" t="s">
        <v>264</v>
      </c>
      <c r="D300" s="59">
        <v>148506.85</v>
      </c>
    </row>
    <row r="301" spans="1:4" x14ac:dyDescent="0.2">
      <c r="A301" s="50" t="s">
        <v>405</v>
      </c>
      <c r="B301" s="51">
        <v>1</v>
      </c>
      <c r="C301" s="64" t="s">
        <v>264</v>
      </c>
      <c r="D301" s="59">
        <v>148506.85</v>
      </c>
    </row>
    <row r="302" spans="1:4" x14ac:dyDescent="0.2">
      <c r="A302" s="50" t="s">
        <v>405</v>
      </c>
      <c r="B302" s="51">
        <v>1</v>
      </c>
      <c r="C302" s="64" t="s">
        <v>264</v>
      </c>
      <c r="D302" s="59">
        <v>148506.85</v>
      </c>
    </row>
    <row r="303" spans="1:4" x14ac:dyDescent="0.2">
      <c r="A303" s="50" t="s">
        <v>405</v>
      </c>
      <c r="B303" s="51">
        <v>1</v>
      </c>
      <c r="C303" s="64" t="s">
        <v>264</v>
      </c>
      <c r="D303" s="59">
        <v>148506.85</v>
      </c>
    </row>
    <row r="304" spans="1:4" x14ac:dyDescent="0.2">
      <c r="A304" s="50" t="s">
        <v>405</v>
      </c>
      <c r="B304" s="51">
        <v>1</v>
      </c>
      <c r="C304" s="64" t="s">
        <v>264</v>
      </c>
      <c r="D304" s="59">
        <v>148506.85</v>
      </c>
    </row>
    <row r="305" spans="1:4" x14ac:dyDescent="0.2">
      <c r="A305" s="50" t="s">
        <v>405</v>
      </c>
      <c r="B305" s="51">
        <v>1</v>
      </c>
      <c r="C305" s="64" t="s">
        <v>264</v>
      </c>
      <c r="D305" s="59">
        <v>148506.85</v>
      </c>
    </row>
    <row r="306" spans="1:4" x14ac:dyDescent="0.2">
      <c r="A306" s="50" t="s">
        <v>405</v>
      </c>
      <c r="B306" s="51">
        <v>1</v>
      </c>
      <c r="C306" s="64" t="s">
        <v>265</v>
      </c>
      <c r="D306" s="59">
        <v>154198.63999999998</v>
      </c>
    </row>
    <row r="307" spans="1:4" x14ac:dyDescent="0.2">
      <c r="A307" s="50" t="s">
        <v>405</v>
      </c>
      <c r="B307" s="51">
        <v>1</v>
      </c>
      <c r="C307" s="64" t="s">
        <v>266</v>
      </c>
      <c r="D307" s="59">
        <v>159385.16</v>
      </c>
    </row>
    <row r="308" spans="1:4" x14ac:dyDescent="0.2">
      <c r="A308" s="50" t="s">
        <v>405</v>
      </c>
      <c r="B308" s="51">
        <v>1</v>
      </c>
      <c r="C308" s="64" t="s">
        <v>267</v>
      </c>
      <c r="D308" s="59">
        <v>163531.41</v>
      </c>
    </row>
    <row r="309" spans="1:4" x14ac:dyDescent="0.2">
      <c r="A309" s="50" t="s">
        <v>405</v>
      </c>
      <c r="B309" s="51">
        <v>1</v>
      </c>
      <c r="C309" s="64" t="s">
        <v>268</v>
      </c>
      <c r="D309" s="59">
        <v>166340.15000000002</v>
      </c>
    </row>
    <row r="310" spans="1:4" x14ac:dyDescent="0.2">
      <c r="A310" s="50" t="s">
        <v>405</v>
      </c>
      <c r="B310" s="51">
        <v>1</v>
      </c>
      <c r="C310" s="64" t="s">
        <v>222</v>
      </c>
      <c r="D310" s="59">
        <v>169238.06</v>
      </c>
    </row>
    <row r="311" spans="1:4" x14ac:dyDescent="0.2">
      <c r="A311" s="50" t="s">
        <v>405</v>
      </c>
      <c r="B311" s="51">
        <v>1</v>
      </c>
      <c r="C311" s="64" t="s">
        <v>222</v>
      </c>
      <c r="D311" s="59">
        <v>169238.06</v>
      </c>
    </row>
    <row r="312" spans="1:4" x14ac:dyDescent="0.2">
      <c r="A312" s="50" t="s">
        <v>405</v>
      </c>
      <c r="B312" s="51">
        <v>1</v>
      </c>
      <c r="C312" s="64" t="s">
        <v>269</v>
      </c>
      <c r="D312" s="59">
        <v>174231.38</v>
      </c>
    </row>
    <row r="313" spans="1:4" x14ac:dyDescent="0.2">
      <c r="A313" s="50" t="s">
        <v>405</v>
      </c>
      <c r="B313" s="51">
        <v>1</v>
      </c>
      <c r="C313" s="64" t="s">
        <v>270</v>
      </c>
      <c r="D313" s="59">
        <v>177827.77</v>
      </c>
    </row>
    <row r="314" spans="1:4" x14ac:dyDescent="0.2">
      <c r="A314" s="50" t="s">
        <v>405</v>
      </c>
      <c r="B314" s="51">
        <v>1</v>
      </c>
      <c r="C314" s="64" t="s">
        <v>271</v>
      </c>
      <c r="D314" s="59">
        <v>186937.62</v>
      </c>
    </row>
    <row r="315" spans="1:4" x14ac:dyDescent="0.2">
      <c r="A315" s="50" t="s">
        <v>405</v>
      </c>
      <c r="B315" s="51">
        <v>1</v>
      </c>
      <c r="C315" s="64" t="s">
        <v>271</v>
      </c>
      <c r="D315" s="59">
        <v>191782.33000000002</v>
      </c>
    </row>
    <row r="316" spans="1:4" x14ac:dyDescent="0.2">
      <c r="A316" s="50" t="s">
        <v>405</v>
      </c>
      <c r="B316" s="51">
        <v>1</v>
      </c>
      <c r="C316" s="64" t="s">
        <v>250</v>
      </c>
      <c r="D316" s="59">
        <v>205766.62</v>
      </c>
    </row>
    <row r="317" spans="1:4" x14ac:dyDescent="0.2">
      <c r="A317" s="50" t="s">
        <v>405</v>
      </c>
      <c r="B317" s="51">
        <v>1</v>
      </c>
      <c r="C317" s="64" t="s">
        <v>272</v>
      </c>
      <c r="D317" s="59">
        <v>231297.96</v>
      </c>
    </row>
    <row r="318" spans="1:4" x14ac:dyDescent="0.2">
      <c r="A318" s="50" t="s">
        <v>405</v>
      </c>
      <c r="B318" s="51">
        <v>1</v>
      </c>
      <c r="C318" s="64" t="s">
        <v>272</v>
      </c>
      <c r="D318" s="59">
        <v>402141.02</v>
      </c>
    </row>
    <row r="319" spans="1:4" x14ac:dyDescent="0.2">
      <c r="A319" s="50" t="s">
        <v>405</v>
      </c>
      <c r="B319" s="51">
        <v>1</v>
      </c>
      <c r="C319" s="64" t="s">
        <v>272</v>
      </c>
      <c r="D319" s="59">
        <v>305603.40000000002</v>
      </c>
    </row>
    <row r="320" spans="1:4" x14ac:dyDescent="0.2">
      <c r="A320" s="50" t="s">
        <v>405</v>
      </c>
      <c r="B320" s="51">
        <v>1</v>
      </c>
      <c r="C320" s="64" t="s">
        <v>272</v>
      </c>
      <c r="D320" s="59">
        <v>129336.04</v>
      </c>
    </row>
    <row r="321" spans="1:4" x14ac:dyDescent="0.2">
      <c r="A321" s="50" t="s">
        <v>405</v>
      </c>
      <c r="B321" s="51">
        <v>1</v>
      </c>
      <c r="C321" s="64" t="s">
        <v>236</v>
      </c>
      <c r="D321" s="59">
        <v>48239.09</v>
      </c>
    </row>
    <row r="322" spans="1:4" x14ac:dyDescent="0.2">
      <c r="A322" s="50" t="s">
        <v>405</v>
      </c>
      <c r="B322" s="51">
        <v>1</v>
      </c>
      <c r="C322" s="64" t="s">
        <v>273</v>
      </c>
      <c r="D322" s="59">
        <v>91871.239999999991</v>
      </c>
    </row>
    <row r="323" spans="1:4" x14ac:dyDescent="0.2">
      <c r="A323" s="50" t="s">
        <v>405</v>
      </c>
      <c r="B323" s="51">
        <v>1</v>
      </c>
      <c r="C323" s="64" t="s">
        <v>238</v>
      </c>
      <c r="D323" s="59">
        <v>127820.21</v>
      </c>
    </row>
    <row r="324" spans="1:4" x14ac:dyDescent="0.2">
      <c r="A324" s="50" t="s">
        <v>405</v>
      </c>
      <c r="B324" s="51">
        <v>1</v>
      </c>
      <c r="C324" s="64" t="s">
        <v>236</v>
      </c>
      <c r="D324" s="59">
        <v>97667.06</v>
      </c>
    </row>
    <row r="325" spans="1:4" x14ac:dyDescent="0.2">
      <c r="A325" s="50" t="s">
        <v>405</v>
      </c>
      <c r="B325" s="51">
        <v>1</v>
      </c>
      <c r="C325" s="64" t="s">
        <v>274</v>
      </c>
      <c r="D325" s="59">
        <v>72135.72</v>
      </c>
    </row>
    <row r="326" spans="1:4" x14ac:dyDescent="0.2">
      <c r="A326" s="50" t="s">
        <v>405</v>
      </c>
      <c r="B326" s="51">
        <v>1</v>
      </c>
      <c r="C326" s="64" t="s">
        <v>228</v>
      </c>
      <c r="D326" s="59">
        <v>137405.60999999999</v>
      </c>
    </row>
    <row r="327" spans="1:4" x14ac:dyDescent="0.2">
      <c r="A327" s="50" t="s">
        <v>405</v>
      </c>
      <c r="B327" s="51">
        <v>1</v>
      </c>
      <c r="C327" s="64" t="s">
        <v>239</v>
      </c>
      <c r="D327" s="59">
        <v>92644.01</v>
      </c>
    </row>
    <row r="328" spans="1:4" x14ac:dyDescent="0.2">
      <c r="A328" s="50" t="s">
        <v>405</v>
      </c>
      <c r="B328" s="51">
        <v>1</v>
      </c>
      <c r="C328" s="64" t="s">
        <v>244</v>
      </c>
      <c r="D328" s="59">
        <v>113750.39999999999</v>
      </c>
    </row>
    <row r="329" spans="1:4" x14ac:dyDescent="0.2">
      <c r="A329" s="50" t="s">
        <v>405</v>
      </c>
      <c r="B329" s="51">
        <v>1</v>
      </c>
      <c r="C329" s="64" t="s">
        <v>236</v>
      </c>
      <c r="D329" s="59">
        <v>284783.15999999997</v>
      </c>
    </row>
    <row r="330" spans="1:4" x14ac:dyDescent="0.2">
      <c r="A330" s="50" t="s">
        <v>405</v>
      </c>
      <c r="B330" s="51">
        <v>1</v>
      </c>
      <c r="C330" s="64" t="s">
        <v>273</v>
      </c>
      <c r="D330" s="59">
        <v>82448.73</v>
      </c>
    </row>
    <row r="331" spans="1:4" x14ac:dyDescent="0.2">
      <c r="A331" s="50" t="s">
        <v>405</v>
      </c>
      <c r="B331" s="51">
        <v>1</v>
      </c>
      <c r="C331" s="64" t="s">
        <v>238</v>
      </c>
      <c r="D331" s="59">
        <v>91599.71</v>
      </c>
    </row>
    <row r="332" spans="1:4" x14ac:dyDescent="0.2">
      <c r="A332" s="50" t="s">
        <v>405</v>
      </c>
      <c r="B332" s="51">
        <v>1</v>
      </c>
      <c r="C332" s="64" t="s">
        <v>274</v>
      </c>
      <c r="D332" s="59">
        <v>91599.71</v>
      </c>
    </row>
    <row r="333" spans="1:4" x14ac:dyDescent="0.2">
      <c r="A333" s="55" t="s">
        <v>528</v>
      </c>
      <c r="B333" s="60"/>
      <c r="C333" s="56"/>
      <c r="D333" s="62"/>
    </row>
    <row r="334" spans="1:4" x14ac:dyDescent="0.2">
      <c r="A334" s="53" t="s">
        <v>406</v>
      </c>
      <c r="B334" s="51">
        <v>1</v>
      </c>
      <c r="C334" s="54" t="s">
        <v>275</v>
      </c>
      <c r="D334" s="59">
        <v>506914.78891499998</v>
      </c>
    </row>
    <row r="335" spans="1:4" x14ac:dyDescent="0.2">
      <c r="A335" s="53" t="s">
        <v>407</v>
      </c>
      <c r="B335" s="51">
        <v>1</v>
      </c>
      <c r="C335" s="52" t="s">
        <v>276</v>
      </c>
      <c r="D335" s="59">
        <v>236954.88579539998</v>
      </c>
    </row>
    <row r="336" spans="1:4" x14ac:dyDescent="0.2">
      <c r="A336" s="53" t="s">
        <v>408</v>
      </c>
      <c r="B336" s="51">
        <v>7</v>
      </c>
      <c r="C336" s="52" t="s">
        <v>277</v>
      </c>
      <c r="D336" s="59">
        <v>1476236.6184877502</v>
      </c>
    </row>
    <row r="337" spans="1:4" x14ac:dyDescent="0.2">
      <c r="A337" s="53" t="s">
        <v>409</v>
      </c>
      <c r="B337" s="51">
        <v>2</v>
      </c>
      <c r="C337" s="54" t="s">
        <v>278</v>
      </c>
      <c r="D337" s="59">
        <v>280840.49955539999</v>
      </c>
    </row>
    <row r="338" spans="1:4" x14ac:dyDescent="0.2">
      <c r="A338" s="53" t="s">
        <v>393</v>
      </c>
      <c r="B338" s="51">
        <v>1</v>
      </c>
      <c r="C338" s="54" t="s">
        <v>210</v>
      </c>
      <c r="D338" s="59">
        <v>159270.49231305</v>
      </c>
    </row>
    <row r="339" spans="1:4" x14ac:dyDescent="0.2">
      <c r="A339" s="55" t="s">
        <v>90</v>
      </c>
      <c r="B339" s="63"/>
      <c r="C339" s="56"/>
      <c r="D339" s="62"/>
    </row>
    <row r="340" spans="1:4" x14ac:dyDescent="0.2">
      <c r="A340" s="53" t="s">
        <v>410</v>
      </c>
      <c r="B340" s="51">
        <v>1</v>
      </c>
      <c r="C340" s="54" t="s">
        <v>279</v>
      </c>
      <c r="D340" s="59">
        <v>653899.36800000002</v>
      </c>
    </row>
    <row r="341" spans="1:4" x14ac:dyDescent="0.2">
      <c r="A341" s="53" t="s">
        <v>411</v>
      </c>
      <c r="B341" s="51">
        <v>1</v>
      </c>
      <c r="C341" s="54" t="s">
        <v>280</v>
      </c>
      <c r="D341" s="59">
        <v>451150.96657994995</v>
      </c>
    </row>
    <row r="342" spans="1:4" x14ac:dyDescent="0.2">
      <c r="A342" s="53" t="s">
        <v>412</v>
      </c>
      <c r="B342" s="51">
        <v>1</v>
      </c>
      <c r="C342" s="54" t="s">
        <v>281</v>
      </c>
      <c r="D342" s="59">
        <v>210890.94549824996</v>
      </c>
    </row>
    <row r="343" spans="1:4" x14ac:dyDescent="0.2">
      <c r="A343" s="53" t="s">
        <v>413</v>
      </c>
      <c r="B343" s="51">
        <v>1</v>
      </c>
      <c r="C343" s="65" t="s">
        <v>281</v>
      </c>
      <c r="D343" s="59">
        <v>210890.94549824996</v>
      </c>
    </row>
    <row r="344" spans="1:4" x14ac:dyDescent="0.2">
      <c r="A344" s="53" t="s">
        <v>404</v>
      </c>
      <c r="B344" s="51">
        <v>1</v>
      </c>
      <c r="C344" s="54" t="s">
        <v>221</v>
      </c>
      <c r="D344" s="59">
        <v>169617.89718240002</v>
      </c>
    </row>
    <row r="345" spans="1:4" x14ac:dyDescent="0.2">
      <c r="A345" s="53" t="s">
        <v>414</v>
      </c>
      <c r="B345" s="51">
        <v>1</v>
      </c>
      <c r="C345" s="54" t="s">
        <v>282</v>
      </c>
      <c r="D345" s="59">
        <v>210890.94549824996</v>
      </c>
    </row>
    <row r="346" spans="1:4" x14ac:dyDescent="0.2">
      <c r="A346" s="53" t="s">
        <v>415</v>
      </c>
      <c r="B346" s="51">
        <v>4</v>
      </c>
      <c r="C346" s="54" t="s">
        <v>283</v>
      </c>
      <c r="D346" s="59">
        <v>637081.96925219998</v>
      </c>
    </row>
    <row r="347" spans="1:4" x14ac:dyDescent="0.2">
      <c r="A347" s="53" t="s">
        <v>393</v>
      </c>
      <c r="B347" s="51">
        <v>2</v>
      </c>
      <c r="C347" s="54" t="s">
        <v>210</v>
      </c>
      <c r="D347" s="59">
        <v>318540.98462609999</v>
      </c>
    </row>
    <row r="348" spans="1:4" x14ac:dyDescent="0.2">
      <c r="A348" s="53" t="s">
        <v>155</v>
      </c>
      <c r="B348" s="51">
        <v>2</v>
      </c>
      <c r="C348" s="54" t="s">
        <v>162</v>
      </c>
      <c r="D348" s="59">
        <v>280840.49955539999</v>
      </c>
    </row>
    <row r="349" spans="1:4" x14ac:dyDescent="0.2">
      <c r="A349" s="53" t="s">
        <v>193</v>
      </c>
      <c r="B349" s="51">
        <v>1</v>
      </c>
      <c r="C349" s="54" t="s">
        <v>208</v>
      </c>
      <c r="D349" s="59">
        <v>149547.08601435</v>
      </c>
    </row>
    <row r="350" spans="1:4" x14ac:dyDescent="0.2">
      <c r="A350" s="55" t="s">
        <v>529</v>
      </c>
      <c r="B350" s="63"/>
      <c r="C350" s="56"/>
      <c r="D350" s="62"/>
    </row>
    <row r="351" spans="1:4" x14ac:dyDescent="0.2">
      <c r="A351" s="53" t="s">
        <v>416</v>
      </c>
      <c r="B351" s="51">
        <v>1</v>
      </c>
      <c r="C351" s="54" t="s">
        <v>284</v>
      </c>
      <c r="D351" s="59">
        <v>603221.47538550012</v>
      </c>
    </row>
    <row r="352" spans="1:4" x14ac:dyDescent="0.2">
      <c r="A352" s="53" t="s">
        <v>417</v>
      </c>
      <c r="B352" s="51">
        <v>1</v>
      </c>
      <c r="C352" s="54" t="s">
        <v>285</v>
      </c>
      <c r="D352" s="59">
        <v>317759.27213100001</v>
      </c>
    </row>
    <row r="353" spans="1:4" x14ac:dyDescent="0.2">
      <c r="A353" s="50" t="s">
        <v>418</v>
      </c>
      <c r="B353" s="51">
        <v>1</v>
      </c>
      <c r="C353" s="52" t="s">
        <v>286</v>
      </c>
      <c r="D353" s="59">
        <v>220326.81847500001</v>
      </c>
    </row>
    <row r="354" spans="1:4" x14ac:dyDescent="0.2">
      <c r="A354" s="53" t="s">
        <v>419</v>
      </c>
      <c r="B354" s="51">
        <v>2</v>
      </c>
      <c r="C354" s="54" t="s">
        <v>287</v>
      </c>
      <c r="D354" s="59">
        <v>361288.31527920009</v>
      </c>
    </row>
    <row r="355" spans="1:4" x14ac:dyDescent="0.2">
      <c r="A355" s="53" t="s">
        <v>420</v>
      </c>
      <c r="B355" s="51">
        <v>3</v>
      </c>
      <c r="C355" s="54" t="s">
        <v>288</v>
      </c>
      <c r="D355" s="59">
        <v>1502595.8812707001</v>
      </c>
    </row>
    <row r="356" spans="1:4" x14ac:dyDescent="0.2">
      <c r="A356" s="55" t="s">
        <v>530</v>
      </c>
      <c r="B356" s="63"/>
      <c r="C356" s="56"/>
      <c r="D356" s="62"/>
    </row>
    <row r="357" spans="1:4" x14ac:dyDescent="0.2">
      <c r="A357" s="53" t="s">
        <v>421</v>
      </c>
      <c r="B357" s="51">
        <v>1</v>
      </c>
      <c r="C357" s="54" t="s">
        <v>289</v>
      </c>
      <c r="D357" s="59">
        <v>257095.66629000002</v>
      </c>
    </row>
    <row r="358" spans="1:4" x14ac:dyDescent="0.2">
      <c r="A358" s="53" t="s">
        <v>393</v>
      </c>
      <c r="B358" s="51">
        <v>1</v>
      </c>
      <c r="C358" s="54" t="s">
        <v>210</v>
      </c>
      <c r="D358" s="59">
        <v>159270.49231305</v>
      </c>
    </row>
    <row r="359" spans="1:4" x14ac:dyDescent="0.2">
      <c r="A359" s="53" t="s">
        <v>155</v>
      </c>
      <c r="B359" s="51">
        <v>1</v>
      </c>
      <c r="C359" s="54" t="s">
        <v>162</v>
      </c>
      <c r="D359" s="59">
        <v>140420.2497777</v>
      </c>
    </row>
    <row r="360" spans="1:4" x14ac:dyDescent="0.2">
      <c r="A360" s="55" t="s">
        <v>93</v>
      </c>
      <c r="B360" s="63"/>
      <c r="C360" s="56"/>
      <c r="D360" s="60"/>
    </row>
    <row r="361" spans="1:4" x14ac:dyDescent="0.2">
      <c r="A361" s="53" t="s">
        <v>422</v>
      </c>
      <c r="B361" s="51">
        <v>1</v>
      </c>
      <c r="C361" s="54" t="s">
        <v>290</v>
      </c>
      <c r="D361" s="59">
        <v>451152.36463500001</v>
      </c>
    </row>
    <row r="362" spans="1:4" x14ac:dyDescent="0.2">
      <c r="A362" s="53" t="s">
        <v>423</v>
      </c>
      <c r="B362" s="51">
        <v>1</v>
      </c>
      <c r="C362" s="54" t="s">
        <v>291</v>
      </c>
      <c r="D362" s="59">
        <v>385596.89760000003</v>
      </c>
    </row>
    <row r="363" spans="1:4" x14ac:dyDescent="0.2">
      <c r="A363" s="53" t="s">
        <v>419</v>
      </c>
      <c r="B363" s="51">
        <v>1</v>
      </c>
      <c r="C363" s="54" t="s">
        <v>287</v>
      </c>
      <c r="D363" s="59">
        <v>180644.15763960005</v>
      </c>
    </row>
    <row r="364" spans="1:4" x14ac:dyDescent="0.2">
      <c r="A364" s="53" t="s">
        <v>415</v>
      </c>
      <c r="B364" s="51">
        <v>1</v>
      </c>
      <c r="C364" s="54" t="s">
        <v>283</v>
      </c>
      <c r="D364" s="59">
        <v>159270.49231305</v>
      </c>
    </row>
    <row r="365" spans="1:4" x14ac:dyDescent="0.2">
      <c r="A365" s="53" t="s">
        <v>424</v>
      </c>
      <c r="B365" s="51">
        <v>1</v>
      </c>
      <c r="C365" s="54" t="s">
        <v>292</v>
      </c>
      <c r="D365" s="59">
        <v>149547.08601435</v>
      </c>
    </row>
    <row r="366" spans="1:4" x14ac:dyDescent="0.2">
      <c r="A366" s="55" t="s">
        <v>94</v>
      </c>
      <c r="B366" s="63"/>
      <c r="C366" s="56"/>
      <c r="D366" s="62"/>
    </row>
    <row r="367" spans="1:4" x14ac:dyDescent="0.2">
      <c r="A367" s="53" t="s">
        <v>425</v>
      </c>
      <c r="B367" s="51">
        <v>1</v>
      </c>
      <c r="C367" s="54" t="s">
        <v>293</v>
      </c>
      <c r="D367" s="59">
        <v>603228.33251264994</v>
      </c>
    </row>
    <row r="368" spans="1:4" x14ac:dyDescent="0.2">
      <c r="A368" s="53" t="s">
        <v>426</v>
      </c>
      <c r="B368" s="51">
        <v>1</v>
      </c>
      <c r="C368" s="54" t="s">
        <v>294</v>
      </c>
      <c r="D368" s="59">
        <v>299773.02761654998</v>
      </c>
    </row>
    <row r="369" spans="1:4" x14ac:dyDescent="0.2">
      <c r="A369" s="53" t="s">
        <v>427</v>
      </c>
      <c r="B369" s="51">
        <v>1</v>
      </c>
      <c r="C369" s="54" t="s">
        <v>295</v>
      </c>
      <c r="D369" s="59">
        <v>257094.26823495</v>
      </c>
    </row>
    <row r="370" spans="1:4" x14ac:dyDescent="0.2">
      <c r="A370" s="53" t="s">
        <v>428</v>
      </c>
      <c r="B370" s="51">
        <v>1</v>
      </c>
      <c r="C370" s="54" t="s">
        <v>296</v>
      </c>
      <c r="D370" s="59">
        <v>236954.88579539998</v>
      </c>
    </row>
    <row r="371" spans="1:4" x14ac:dyDescent="0.2">
      <c r="A371" s="53" t="s">
        <v>429</v>
      </c>
      <c r="B371" s="51">
        <v>1</v>
      </c>
      <c r="C371" s="54" t="s">
        <v>297</v>
      </c>
      <c r="D371" s="59">
        <v>223542.34508999999</v>
      </c>
    </row>
    <row r="372" spans="1:4" x14ac:dyDescent="0.2">
      <c r="A372" s="53" t="s">
        <v>430</v>
      </c>
      <c r="B372" s="51">
        <v>1</v>
      </c>
      <c r="C372" s="54" t="s">
        <v>298</v>
      </c>
      <c r="D372" s="59">
        <v>198952.68713009998</v>
      </c>
    </row>
    <row r="373" spans="1:4" x14ac:dyDescent="0.2">
      <c r="A373" s="53" t="s">
        <v>404</v>
      </c>
      <c r="B373" s="51">
        <v>1</v>
      </c>
      <c r="C373" s="54" t="s">
        <v>221</v>
      </c>
      <c r="D373" s="59">
        <v>169617.89718240002</v>
      </c>
    </row>
    <row r="374" spans="1:4" x14ac:dyDescent="0.2">
      <c r="A374" s="53" t="s">
        <v>393</v>
      </c>
      <c r="B374" s="51">
        <v>1</v>
      </c>
      <c r="C374" s="54" t="s">
        <v>210</v>
      </c>
      <c r="D374" s="59">
        <v>159270.49231305</v>
      </c>
    </row>
    <row r="375" spans="1:4" x14ac:dyDescent="0.2">
      <c r="A375" s="55" t="s">
        <v>531</v>
      </c>
      <c r="B375" s="63"/>
      <c r="C375" s="56"/>
      <c r="D375" s="62"/>
    </row>
    <row r="376" spans="1:4" x14ac:dyDescent="0.2">
      <c r="A376" s="50" t="s">
        <v>431</v>
      </c>
      <c r="B376" s="51">
        <v>1</v>
      </c>
      <c r="C376" s="52" t="s">
        <v>299</v>
      </c>
      <c r="D376" s="59">
        <v>726099.51858787343</v>
      </c>
    </row>
    <row r="377" spans="1:4" x14ac:dyDescent="0.2">
      <c r="A377" s="66" t="s">
        <v>432</v>
      </c>
      <c r="B377" s="67">
        <v>1</v>
      </c>
      <c r="C377" s="68" t="s">
        <v>300</v>
      </c>
      <c r="D377" s="59">
        <v>472255.82196927274</v>
      </c>
    </row>
    <row r="378" spans="1:4" x14ac:dyDescent="0.2">
      <c r="A378" s="50" t="s">
        <v>433</v>
      </c>
      <c r="B378" s="51">
        <v>1</v>
      </c>
      <c r="C378" s="52" t="s">
        <v>301</v>
      </c>
      <c r="D378" s="59">
        <v>524969.27302659245</v>
      </c>
    </row>
    <row r="379" spans="1:4" x14ac:dyDescent="0.2">
      <c r="A379" s="50" t="s">
        <v>434</v>
      </c>
      <c r="B379" s="51">
        <v>3</v>
      </c>
      <c r="C379" s="52" t="s">
        <v>302</v>
      </c>
      <c r="D379" s="59">
        <v>1364216.194422693</v>
      </c>
    </row>
    <row r="380" spans="1:4" x14ac:dyDescent="0.2">
      <c r="A380" s="50" t="s">
        <v>435</v>
      </c>
      <c r="B380" s="51">
        <v>1</v>
      </c>
      <c r="C380" s="52" t="s">
        <v>303</v>
      </c>
      <c r="D380" s="59">
        <v>325354.03975499992</v>
      </c>
    </row>
    <row r="381" spans="1:4" x14ac:dyDescent="0.2">
      <c r="A381" s="50" t="s">
        <v>436</v>
      </c>
      <c r="B381" s="51">
        <f>9+25</f>
        <v>34</v>
      </c>
      <c r="C381" s="52" t="s">
        <v>304</v>
      </c>
      <c r="D381" s="59">
        <v>15093697.375989597</v>
      </c>
    </row>
    <row r="382" spans="1:4" x14ac:dyDescent="0.2">
      <c r="A382" s="50" t="s">
        <v>437</v>
      </c>
      <c r="B382" s="51">
        <v>1</v>
      </c>
      <c r="C382" s="52" t="s">
        <v>305</v>
      </c>
      <c r="D382" s="59">
        <v>329450.25074768497</v>
      </c>
    </row>
    <row r="383" spans="1:4" x14ac:dyDescent="0.2">
      <c r="A383" s="50" t="s">
        <v>437</v>
      </c>
      <c r="B383" s="51">
        <v>1</v>
      </c>
      <c r="C383" s="52" t="s">
        <v>306</v>
      </c>
      <c r="D383" s="59">
        <v>319211.19001819286</v>
      </c>
    </row>
    <row r="384" spans="1:4" x14ac:dyDescent="0.2">
      <c r="A384" s="50" t="s">
        <v>438</v>
      </c>
      <c r="B384" s="51">
        <f>26-20</f>
        <v>6</v>
      </c>
      <c r="C384" s="52" t="s">
        <v>307</v>
      </c>
      <c r="D384" s="59">
        <v>1896251.2900691719</v>
      </c>
    </row>
    <row r="385" spans="1:4" x14ac:dyDescent="0.2">
      <c r="A385" s="50" t="s">
        <v>439</v>
      </c>
      <c r="B385" s="51">
        <v>9</v>
      </c>
      <c r="C385" s="52" t="s">
        <v>308</v>
      </c>
      <c r="D385" s="59">
        <v>2519939.332507635</v>
      </c>
    </row>
    <row r="386" spans="1:4" x14ac:dyDescent="0.2">
      <c r="A386" s="50" t="s">
        <v>439</v>
      </c>
      <c r="B386" s="51">
        <v>4</v>
      </c>
      <c r="C386" s="52" t="s">
        <v>309</v>
      </c>
      <c r="D386" s="59">
        <v>1083162.9766352172</v>
      </c>
    </row>
    <row r="387" spans="1:4" x14ac:dyDescent="0.2">
      <c r="A387" s="50" t="s">
        <v>440</v>
      </c>
      <c r="B387" s="51">
        <v>1</v>
      </c>
      <c r="C387" s="52" t="s">
        <v>310</v>
      </c>
      <c r="D387" s="59">
        <v>222333.63904911006</v>
      </c>
    </row>
    <row r="388" spans="1:4" x14ac:dyDescent="0.2">
      <c r="A388" s="50" t="s">
        <v>441</v>
      </c>
      <c r="B388" s="51">
        <f>102+10</f>
        <v>112</v>
      </c>
      <c r="C388" s="52" t="s">
        <v>311</v>
      </c>
      <c r="D388" s="59">
        <v>29949629.315898474</v>
      </c>
    </row>
    <row r="389" spans="1:4" x14ac:dyDescent="0.2">
      <c r="A389" s="50" t="s">
        <v>442</v>
      </c>
      <c r="B389" s="51">
        <v>1</v>
      </c>
      <c r="C389" s="52" t="s">
        <v>312</v>
      </c>
      <c r="D389" s="59">
        <v>317758.587</v>
      </c>
    </row>
    <row r="390" spans="1:4" x14ac:dyDescent="0.2">
      <c r="A390" s="50" t="s">
        <v>443</v>
      </c>
      <c r="B390" s="51">
        <v>1</v>
      </c>
      <c r="C390" s="52" t="s">
        <v>313</v>
      </c>
      <c r="D390" s="59">
        <v>451152.30000000005</v>
      </c>
    </row>
    <row r="391" spans="1:4" x14ac:dyDescent="0.2">
      <c r="A391" s="50" t="s">
        <v>444</v>
      </c>
      <c r="B391" s="51">
        <v>1</v>
      </c>
      <c r="C391" s="52" t="s">
        <v>314</v>
      </c>
      <c r="D391" s="59">
        <v>251369.03723524787</v>
      </c>
    </row>
    <row r="392" spans="1:4" x14ac:dyDescent="0.2">
      <c r="A392" s="50" t="s">
        <v>445</v>
      </c>
      <c r="B392" s="51">
        <v>1</v>
      </c>
      <c r="C392" s="52" t="s">
        <v>315</v>
      </c>
      <c r="D392" s="59">
        <v>359082.35075807036</v>
      </c>
    </row>
    <row r="393" spans="1:4" x14ac:dyDescent="0.2">
      <c r="A393" s="50" t="s">
        <v>446</v>
      </c>
      <c r="B393" s="51">
        <v>4</v>
      </c>
      <c r="C393" s="52" t="s">
        <v>316</v>
      </c>
      <c r="D393" s="59">
        <v>843113.5058784422</v>
      </c>
    </row>
    <row r="394" spans="1:4" x14ac:dyDescent="0.2">
      <c r="A394" s="50" t="s">
        <v>447</v>
      </c>
      <c r="B394" s="51">
        <v>3</v>
      </c>
      <c r="C394" s="52" t="s">
        <v>317</v>
      </c>
      <c r="D394" s="59">
        <v>539919.33253519016</v>
      </c>
    </row>
    <row r="395" spans="1:4" x14ac:dyDescent="0.2">
      <c r="A395" s="50" t="s">
        <v>448</v>
      </c>
      <c r="B395" s="51">
        <v>10</v>
      </c>
      <c r="C395" s="52" t="s">
        <v>318</v>
      </c>
      <c r="D395" s="59">
        <v>1670973.2028631936</v>
      </c>
    </row>
    <row r="396" spans="1:4" x14ac:dyDescent="0.2">
      <c r="A396" s="53" t="s">
        <v>420</v>
      </c>
      <c r="B396" s="51">
        <v>1</v>
      </c>
      <c r="C396" s="52" t="s">
        <v>288</v>
      </c>
      <c r="D396" s="59">
        <v>140420.2497777</v>
      </c>
    </row>
    <row r="397" spans="1:4" x14ac:dyDescent="0.2">
      <c r="A397" s="50" t="s">
        <v>449</v>
      </c>
      <c r="B397" s="51">
        <f>12+2</f>
        <v>14</v>
      </c>
      <c r="C397" s="52" t="s">
        <v>319</v>
      </c>
      <c r="D397" s="59">
        <v>2519623.5518308878</v>
      </c>
    </row>
    <row r="398" spans="1:4" x14ac:dyDescent="0.2">
      <c r="A398" s="50" t="s">
        <v>404</v>
      </c>
      <c r="B398" s="51">
        <v>1</v>
      </c>
      <c r="C398" s="52" t="s">
        <v>221</v>
      </c>
      <c r="D398" s="59">
        <v>169617.89718240002</v>
      </c>
    </row>
    <row r="399" spans="1:4" x14ac:dyDescent="0.2">
      <c r="A399" s="55" t="s">
        <v>532</v>
      </c>
      <c r="B399" s="63"/>
      <c r="C399" s="56"/>
      <c r="D399" s="62"/>
    </row>
    <row r="400" spans="1:4" x14ac:dyDescent="0.2">
      <c r="A400" s="66" t="s">
        <v>450</v>
      </c>
      <c r="B400" s="67">
        <v>1</v>
      </c>
      <c r="C400" s="68" t="s">
        <v>320</v>
      </c>
      <c r="D400" s="59">
        <v>473655.30360226356</v>
      </c>
    </row>
    <row r="401" spans="1:4" x14ac:dyDescent="0.2">
      <c r="A401" s="66" t="s">
        <v>451</v>
      </c>
      <c r="B401" s="67">
        <v>2</v>
      </c>
      <c r="C401" s="68" t="s">
        <v>321</v>
      </c>
      <c r="D401" s="59">
        <v>486220.09767810901</v>
      </c>
    </row>
    <row r="402" spans="1:4" x14ac:dyDescent="0.2">
      <c r="A402" s="66" t="s">
        <v>452</v>
      </c>
      <c r="B402" s="67">
        <v>4</v>
      </c>
      <c r="C402" s="68" t="s">
        <v>322</v>
      </c>
      <c r="D402" s="59">
        <v>839715.28795133415</v>
      </c>
    </row>
    <row r="403" spans="1:4" x14ac:dyDescent="0.2">
      <c r="A403" s="66" t="s">
        <v>453</v>
      </c>
      <c r="B403" s="67">
        <v>1</v>
      </c>
      <c r="C403" s="68" t="s">
        <v>323</v>
      </c>
      <c r="D403" s="59">
        <v>189192.32091606155</v>
      </c>
    </row>
    <row r="404" spans="1:4" x14ac:dyDescent="0.2">
      <c r="A404" s="66" t="s">
        <v>454</v>
      </c>
      <c r="B404" s="67">
        <v>18</v>
      </c>
      <c r="C404" s="68" t="s">
        <v>324</v>
      </c>
      <c r="D404" s="59">
        <v>3594124.384332831</v>
      </c>
    </row>
    <row r="405" spans="1:4" x14ac:dyDescent="0.2">
      <c r="A405" s="66" t="s">
        <v>455</v>
      </c>
      <c r="B405" s="67">
        <v>27</v>
      </c>
      <c r="C405" s="68" t="s">
        <v>325</v>
      </c>
      <c r="D405" s="59">
        <v>5041258.1209130948</v>
      </c>
    </row>
    <row r="406" spans="1:4" x14ac:dyDescent="0.2">
      <c r="A406" s="55" t="s">
        <v>97</v>
      </c>
      <c r="B406" s="63"/>
      <c r="C406" s="56"/>
      <c r="D406" s="62"/>
    </row>
    <row r="407" spans="1:4" x14ac:dyDescent="0.2">
      <c r="A407" s="53" t="s">
        <v>456</v>
      </c>
      <c r="B407" s="51">
        <v>1</v>
      </c>
      <c r="C407" s="54" t="s">
        <v>284</v>
      </c>
      <c r="D407" s="59">
        <v>603228.33251264994</v>
      </c>
    </row>
    <row r="408" spans="1:4" x14ac:dyDescent="0.2">
      <c r="A408" s="53" t="s">
        <v>457</v>
      </c>
      <c r="B408" s="51">
        <v>1</v>
      </c>
      <c r="C408" s="54" t="s">
        <v>326</v>
      </c>
      <c r="D408" s="59">
        <v>299773.02761654998</v>
      </c>
    </row>
    <row r="409" spans="1:4" x14ac:dyDescent="0.2">
      <c r="A409" s="53" t="s">
        <v>458</v>
      </c>
      <c r="B409" s="51">
        <v>1</v>
      </c>
      <c r="C409" s="54" t="s">
        <v>327</v>
      </c>
      <c r="D409" s="59">
        <v>363770.5953075001</v>
      </c>
    </row>
    <row r="410" spans="1:4" x14ac:dyDescent="0.2">
      <c r="A410" s="53" t="s">
        <v>459</v>
      </c>
      <c r="B410" s="51">
        <v>1</v>
      </c>
      <c r="C410" s="54" t="s">
        <v>328</v>
      </c>
      <c r="D410" s="59">
        <v>257094.26823495</v>
      </c>
    </row>
    <row r="411" spans="1:4" x14ac:dyDescent="0.2">
      <c r="A411" s="53" t="s">
        <v>460</v>
      </c>
      <c r="B411" s="51">
        <v>1</v>
      </c>
      <c r="C411" s="54" t="s">
        <v>329</v>
      </c>
      <c r="D411" s="59">
        <v>236954.88579539998</v>
      </c>
    </row>
    <row r="412" spans="1:4" x14ac:dyDescent="0.2">
      <c r="A412" s="53" t="s">
        <v>461</v>
      </c>
      <c r="B412" s="51">
        <v>1</v>
      </c>
      <c r="C412" s="54" t="s">
        <v>330</v>
      </c>
      <c r="D412" s="59">
        <v>236954.88579539998</v>
      </c>
    </row>
    <row r="413" spans="1:4" x14ac:dyDescent="0.2">
      <c r="A413" s="53" t="s">
        <v>462</v>
      </c>
      <c r="B413" s="51">
        <v>3</v>
      </c>
      <c r="C413" s="54" t="s">
        <v>331</v>
      </c>
      <c r="D413" s="59">
        <v>596858.06139029993</v>
      </c>
    </row>
    <row r="414" spans="1:4" x14ac:dyDescent="0.2">
      <c r="A414" s="53" t="s">
        <v>461</v>
      </c>
      <c r="B414" s="51">
        <v>3</v>
      </c>
      <c r="C414" s="54" t="s">
        <v>332</v>
      </c>
      <c r="D414" s="59">
        <v>563079.85304939991</v>
      </c>
    </row>
    <row r="415" spans="1:4" x14ac:dyDescent="0.2">
      <c r="A415" s="53" t="s">
        <v>419</v>
      </c>
      <c r="B415" s="51">
        <v>1</v>
      </c>
      <c r="C415" s="54" t="s">
        <v>287</v>
      </c>
      <c r="D415" s="59">
        <v>180644.15763960005</v>
      </c>
    </row>
    <row r="416" spans="1:4" x14ac:dyDescent="0.2">
      <c r="A416" s="53" t="s">
        <v>393</v>
      </c>
      <c r="B416" s="51">
        <v>4</v>
      </c>
      <c r="C416" s="54" t="s">
        <v>210</v>
      </c>
      <c r="D416" s="59">
        <v>637081.96925219998</v>
      </c>
    </row>
    <row r="417" spans="1:4" x14ac:dyDescent="0.2">
      <c r="A417" s="53" t="s">
        <v>415</v>
      </c>
      <c r="B417" s="51">
        <v>5</v>
      </c>
      <c r="C417" s="54" t="s">
        <v>283</v>
      </c>
      <c r="D417" s="59">
        <v>796352.46156525007</v>
      </c>
    </row>
    <row r="418" spans="1:4" x14ac:dyDescent="0.2">
      <c r="A418" s="53" t="s">
        <v>420</v>
      </c>
      <c r="B418" s="51">
        <v>11</v>
      </c>
      <c r="C418" s="54" t="s">
        <v>288</v>
      </c>
      <c r="D418" s="59">
        <v>1544622.7475546999</v>
      </c>
    </row>
    <row r="419" spans="1:4" x14ac:dyDescent="0.2">
      <c r="A419" s="55" t="s">
        <v>533</v>
      </c>
      <c r="B419" s="63"/>
      <c r="C419" s="56"/>
      <c r="D419" s="62"/>
    </row>
    <row r="420" spans="1:4" x14ac:dyDescent="0.2">
      <c r="A420" s="53" t="s">
        <v>463</v>
      </c>
      <c r="B420" s="51">
        <v>1</v>
      </c>
      <c r="C420" s="54" t="s">
        <v>284</v>
      </c>
      <c r="D420" s="59">
        <v>603228.33251264994</v>
      </c>
    </row>
    <row r="421" spans="1:4" x14ac:dyDescent="0.2">
      <c r="A421" s="53" t="s">
        <v>464</v>
      </c>
      <c r="B421" s="51">
        <v>1</v>
      </c>
      <c r="C421" s="54" t="s">
        <v>333</v>
      </c>
      <c r="D421" s="59">
        <v>169617.89718240002</v>
      </c>
    </row>
    <row r="422" spans="1:4" x14ac:dyDescent="0.2">
      <c r="A422" s="53" t="s">
        <v>465</v>
      </c>
      <c r="B422" s="51">
        <v>2</v>
      </c>
      <c r="C422" s="54" t="s">
        <v>334</v>
      </c>
      <c r="D422" s="59">
        <v>421781.89099649992</v>
      </c>
    </row>
    <row r="423" spans="1:4" x14ac:dyDescent="0.2">
      <c r="A423" s="53" t="s">
        <v>419</v>
      </c>
      <c r="B423" s="51">
        <v>1</v>
      </c>
      <c r="C423" s="54" t="s">
        <v>287</v>
      </c>
      <c r="D423" s="59">
        <v>180644.15763960005</v>
      </c>
    </row>
    <row r="424" spans="1:4" x14ac:dyDescent="0.2">
      <c r="A424" s="53" t="s">
        <v>404</v>
      </c>
      <c r="B424" s="51">
        <v>1</v>
      </c>
      <c r="C424" s="54" t="s">
        <v>221</v>
      </c>
      <c r="D424" s="59">
        <v>169617.89718240002</v>
      </c>
    </row>
    <row r="425" spans="1:4" x14ac:dyDescent="0.2">
      <c r="A425" s="53" t="s">
        <v>393</v>
      </c>
      <c r="B425" s="51">
        <v>1</v>
      </c>
      <c r="C425" s="54" t="s">
        <v>210</v>
      </c>
      <c r="D425" s="59">
        <v>159270.49231305</v>
      </c>
    </row>
    <row r="426" spans="1:4" x14ac:dyDescent="0.2">
      <c r="A426" s="53" t="s">
        <v>155</v>
      </c>
      <c r="B426" s="51">
        <v>3</v>
      </c>
      <c r="C426" s="54" t="s">
        <v>162</v>
      </c>
      <c r="D426" s="59">
        <v>421260.74933310004</v>
      </c>
    </row>
    <row r="427" spans="1:4" x14ac:dyDescent="0.2">
      <c r="A427" s="53" t="s">
        <v>420</v>
      </c>
      <c r="B427" s="51">
        <v>23</v>
      </c>
      <c r="C427" s="54" t="s">
        <v>288</v>
      </c>
      <c r="D427" s="59">
        <v>3229665.7448871005</v>
      </c>
    </row>
    <row r="428" spans="1:4" x14ac:dyDescent="0.2">
      <c r="A428" s="55" t="s">
        <v>534</v>
      </c>
      <c r="B428" s="63"/>
      <c r="C428" s="56"/>
      <c r="D428" s="62"/>
    </row>
    <row r="429" spans="1:4" x14ac:dyDescent="0.2">
      <c r="A429" s="53" t="s">
        <v>466</v>
      </c>
      <c r="B429" s="51">
        <v>1</v>
      </c>
      <c r="C429" s="54" t="s">
        <v>335</v>
      </c>
      <c r="D429" s="59">
        <v>198952.68713009998</v>
      </c>
    </row>
    <row r="430" spans="1:4" x14ac:dyDescent="0.2">
      <c r="A430" s="53" t="s">
        <v>467</v>
      </c>
      <c r="B430" s="51">
        <v>1</v>
      </c>
      <c r="C430" s="54" t="s">
        <v>332</v>
      </c>
      <c r="D430" s="59">
        <v>187693.28434980006</v>
      </c>
    </row>
    <row r="431" spans="1:4" x14ac:dyDescent="0.2">
      <c r="A431" s="53" t="s">
        <v>415</v>
      </c>
      <c r="B431" s="51">
        <v>11</v>
      </c>
      <c r="C431" s="54" t="s">
        <v>283</v>
      </c>
      <c r="D431" s="59">
        <v>1751975.4154435499</v>
      </c>
    </row>
    <row r="432" spans="1:4" x14ac:dyDescent="0.2">
      <c r="A432" s="53" t="s">
        <v>468</v>
      </c>
      <c r="B432" s="51">
        <v>2</v>
      </c>
      <c r="C432" s="54" t="s">
        <v>292</v>
      </c>
      <c r="D432" s="59">
        <v>299091.99900000001</v>
      </c>
    </row>
    <row r="433" spans="1:4" x14ac:dyDescent="0.2">
      <c r="A433" s="53" t="s">
        <v>420</v>
      </c>
      <c r="B433" s="51">
        <f>60-2</f>
        <v>58</v>
      </c>
      <c r="C433" s="54" t="s">
        <v>288</v>
      </c>
      <c r="D433" s="59">
        <v>8144374.4871065998</v>
      </c>
    </row>
    <row r="434" spans="1:4" x14ac:dyDescent="0.2">
      <c r="A434" s="55" t="s">
        <v>100</v>
      </c>
      <c r="B434" s="63"/>
      <c r="C434" s="56"/>
      <c r="D434" s="62"/>
    </row>
    <row r="435" spans="1:4" x14ac:dyDescent="0.2">
      <c r="A435" s="53" t="s">
        <v>469</v>
      </c>
      <c r="B435" s="51">
        <v>1</v>
      </c>
      <c r="C435" s="54" t="s">
        <v>336</v>
      </c>
      <c r="D435" s="59">
        <v>210891.07800000001</v>
      </c>
    </row>
    <row r="436" spans="1:4" x14ac:dyDescent="0.2">
      <c r="A436" s="53" t="s">
        <v>470</v>
      </c>
      <c r="B436" s="51">
        <v>4</v>
      </c>
      <c r="C436" s="54" t="s">
        <v>337</v>
      </c>
      <c r="D436" s="59">
        <v>637081.96925219998</v>
      </c>
    </row>
    <row r="437" spans="1:4" x14ac:dyDescent="0.2">
      <c r="A437" s="53" t="s">
        <v>420</v>
      </c>
      <c r="B437" s="51">
        <v>19</v>
      </c>
      <c r="C437" s="54" t="s">
        <v>288</v>
      </c>
      <c r="D437" s="59">
        <v>2667984.7457762999</v>
      </c>
    </row>
    <row r="438" spans="1:4" x14ac:dyDescent="0.2">
      <c r="A438" s="55" t="s">
        <v>101</v>
      </c>
      <c r="B438" s="63"/>
      <c r="C438" s="56"/>
      <c r="D438" s="62"/>
    </row>
    <row r="439" spans="1:4" x14ac:dyDescent="0.2">
      <c r="A439" s="50" t="s">
        <v>471</v>
      </c>
      <c r="B439" s="51">
        <v>1</v>
      </c>
      <c r="C439" s="54" t="s">
        <v>338</v>
      </c>
      <c r="D439" s="59">
        <v>385596.89760000003</v>
      </c>
    </row>
    <row r="440" spans="1:4" x14ac:dyDescent="0.2">
      <c r="A440" s="53" t="s">
        <v>404</v>
      </c>
      <c r="B440" s="51">
        <v>1</v>
      </c>
      <c r="C440" s="54" t="s">
        <v>221</v>
      </c>
      <c r="D440" s="59">
        <v>169617.89718240002</v>
      </c>
    </row>
    <row r="441" spans="1:4" x14ac:dyDescent="0.2">
      <c r="A441" s="53" t="s">
        <v>420</v>
      </c>
      <c r="B441" s="51">
        <v>6</v>
      </c>
      <c r="C441" s="54" t="s">
        <v>288</v>
      </c>
      <c r="D441" s="59">
        <v>842521.49866620009</v>
      </c>
    </row>
    <row r="442" spans="1:4" x14ac:dyDescent="0.2">
      <c r="A442" s="53" t="s">
        <v>409</v>
      </c>
      <c r="B442" s="51">
        <v>2</v>
      </c>
      <c r="C442" s="54" t="s">
        <v>288</v>
      </c>
      <c r="D442" s="59">
        <v>280840.49955539999</v>
      </c>
    </row>
    <row r="443" spans="1:4" x14ac:dyDescent="0.2">
      <c r="A443" s="53" t="s">
        <v>415</v>
      </c>
      <c r="B443" s="51">
        <v>1</v>
      </c>
      <c r="C443" s="54" t="s">
        <v>283</v>
      </c>
      <c r="D443" s="59">
        <v>159270.49231305</v>
      </c>
    </row>
    <row r="444" spans="1:4" x14ac:dyDescent="0.2">
      <c r="A444" s="55" t="s">
        <v>535</v>
      </c>
      <c r="B444" s="63"/>
      <c r="C444" s="56"/>
      <c r="D444" s="62"/>
    </row>
    <row r="445" spans="1:4" x14ac:dyDescent="0.2">
      <c r="A445" s="53" t="s">
        <v>472</v>
      </c>
      <c r="B445" s="51">
        <v>1</v>
      </c>
      <c r="C445" s="54" t="s">
        <v>338</v>
      </c>
      <c r="D445" s="59">
        <v>385596.89760000003</v>
      </c>
    </row>
    <row r="446" spans="1:4" x14ac:dyDescent="0.2">
      <c r="A446" s="53" t="s">
        <v>420</v>
      </c>
      <c r="B446" s="51">
        <v>5</v>
      </c>
      <c r="C446" s="54" t="s">
        <v>288</v>
      </c>
      <c r="D446" s="59">
        <v>702101.24888850003</v>
      </c>
    </row>
    <row r="447" spans="1:4" x14ac:dyDescent="0.2">
      <c r="A447" s="53" t="s">
        <v>155</v>
      </c>
      <c r="B447" s="51">
        <v>1</v>
      </c>
      <c r="C447" s="54" t="s">
        <v>162</v>
      </c>
      <c r="D447" s="59">
        <v>140420.2497777</v>
      </c>
    </row>
    <row r="448" spans="1:4" x14ac:dyDescent="0.2">
      <c r="A448" s="55" t="s">
        <v>103</v>
      </c>
      <c r="B448" s="63"/>
      <c r="C448" s="56"/>
      <c r="D448" s="62"/>
    </row>
    <row r="449" spans="1:4" x14ac:dyDescent="0.2">
      <c r="A449" s="53" t="s">
        <v>473</v>
      </c>
      <c r="B449" s="51">
        <v>1</v>
      </c>
      <c r="C449" s="54" t="s">
        <v>339</v>
      </c>
      <c r="D449" s="59">
        <v>317759.27213100001</v>
      </c>
    </row>
    <row r="450" spans="1:4" x14ac:dyDescent="0.2">
      <c r="A450" s="53" t="s">
        <v>474</v>
      </c>
      <c r="B450" s="51">
        <v>1</v>
      </c>
      <c r="C450" s="54" t="s">
        <v>340</v>
      </c>
      <c r="D450" s="59">
        <v>236954.88579539998</v>
      </c>
    </row>
    <row r="451" spans="1:4" x14ac:dyDescent="0.2">
      <c r="A451" s="53" t="s">
        <v>415</v>
      </c>
      <c r="B451" s="51">
        <v>7</v>
      </c>
      <c r="C451" s="54" t="s">
        <v>283</v>
      </c>
      <c r="D451" s="59">
        <v>1114893.44619135</v>
      </c>
    </row>
    <row r="452" spans="1:4" x14ac:dyDescent="0.2">
      <c r="A452" s="53" t="s">
        <v>475</v>
      </c>
      <c r="B452" s="51">
        <v>5</v>
      </c>
      <c r="C452" s="54" t="s">
        <v>341</v>
      </c>
      <c r="D452" s="59">
        <v>702101.24888850003</v>
      </c>
    </row>
    <row r="453" spans="1:4" x14ac:dyDescent="0.2">
      <c r="A453" s="55" t="s">
        <v>104</v>
      </c>
      <c r="B453" s="63"/>
      <c r="C453" s="56"/>
      <c r="D453" s="62"/>
    </row>
    <row r="454" spans="1:4" x14ac:dyDescent="0.2">
      <c r="A454" s="53" t="s">
        <v>476</v>
      </c>
      <c r="B454" s="51">
        <v>1</v>
      </c>
      <c r="C454" s="54" t="s">
        <v>342</v>
      </c>
      <c r="D454" s="59">
        <v>385596.89760000003</v>
      </c>
    </row>
    <row r="455" spans="1:4" x14ac:dyDescent="0.2">
      <c r="A455" s="53" t="s">
        <v>477</v>
      </c>
      <c r="B455" s="51">
        <v>1</v>
      </c>
      <c r="C455" s="54" t="s">
        <v>343</v>
      </c>
      <c r="D455" s="59">
        <v>198952.68713009998</v>
      </c>
    </row>
    <row r="456" spans="1:4" x14ac:dyDescent="0.2">
      <c r="A456" s="53" t="s">
        <v>478</v>
      </c>
      <c r="B456" s="51">
        <v>1</v>
      </c>
      <c r="C456" s="54" t="s">
        <v>344</v>
      </c>
      <c r="D456" s="59">
        <v>198952.68713009998</v>
      </c>
    </row>
    <row r="457" spans="1:4" x14ac:dyDescent="0.2">
      <c r="A457" s="53" t="s">
        <v>479</v>
      </c>
      <c r="B457" s="51">
        <v>1</v>
      </c>
      <c r="C457" s="54" t="s">
        <v>345</v>
      </c>
      <c r="D457" s="59">
        <v>159270.49231305</v>
      </c>
    </row>
    <row r="458" spans="1:4" x14ac:dyDescent="0.2">
      <c r="A458" s="53" t="s">
        <v>480</v>
      </c>
      <c r="B458" s="51">
        <v>4</v>
      </c>
      <c r="C458" s="54" t="s">
        <v>346</v>
      </c>
      <c r="D458" s="59">
        <v>561680.99911079998</v>
      </c>
    </row>
    <row r="459" spans="1:4" x14ac:dyDescent="0.2">
      <c r="A459" s="53" t="s">
        <v>420</v>
      </c>
      <c r="B459" s="51">
        <v>9</v>
      </c>
      <c r="C459" s="54" t="s">
        <v>288</v>
      </c>
      <c r="D459" s="59">
        <v>1263782.2479992998</v>
      </c>
    </row>
    <row r="460" spans="1:4" x14ac:dyDescent="0.2">
      <c r="A460" s="55" t="s">
        <v>105</v>
      </c>
      <c r="B460" s="63"/>
      <c r="C460" s="56"/>
      <c r="D460" s="62"/>
    </row>
    <row r="461" spans="1:4" x14ac:dyDescent="0.2">
      <c r="A461" s="53" t="s">
        <v>481</v>
      </c>
      <c r="B461" s="51">
        <v>1</v>
      </c>
      <c r="C461" s="54" t="s">
        <v>347</v>
      </c>
      <c r="D461" s="59">
        <v>685777.35</v>
      </c>
    </row>
    <row r="462" spans="1:4" x14ac:dyDescent="0.2">
      <c r="A462" s="53" t="s">
        <v>482</v>
      </c>
      <c r="B462" s="51">
        <v>1</v>
      </c>
      <c r="C462" s="52" t="s">
        <v>190</v>
      </c>
      <c r="D462" s="59">
        <v>282808.49504745001</v>
      </c>
    </row>
    <row r="463" spans="1:4" x14ac:dyDescent="0.2">
      <c r="A463" s="53" t="s">
        <v>483</v>
      </c>
      <c r="B463" s="51">
        <v>1</v>
      </c>
      <c r="C463" s="54" t="s">
        <v>348</v>
      </c>
      <c r="D463" s="59">
        <v>223542.34508999999</v>
      </c>
    </row>
    <row r="464" spans="1:4" x14ac:dyDescent="0.2">
      <c r="A464" s="53" t="s">
        <v>484</v>
      </c>
      <c r="B464" s="51">
        <v>1</v>
      </c>
      <c r="C464" s="52" t="s">
        <v>349</v>
      </c>
      <c r="D464" s="59">
        <v>210890.94549824996</v>
      </c>
    </row>
    <row r="465" spans="1:4" x14ac:dyDescent="0.2">
      <c r="A465" s="53" t="s">
        <v>485</v>
      </c>
      <c r="B465" s="51">
        <v>2</v>
      </c>
      <c r="C465" s="54" t="s">
        <v>350</v>
      </c>
      <c r="D465" s="59">
        <v>361288.31527920009</v>
      </c>
    </row>
    <row r="466" spans="1:4" x14ac:dyDescent="0.2">
      <c r="A466" s="53" t="s">
        <v>486</v>
      </c>
      <c r="B466" s="51">
        <v>2</v>
      </c>
      <c r="C466" s="54" t="s">
        <v>351</v>
      </c>
      <c r="D466" s="59">
        <v>375386.56869960012</v>
      </c>
    </row>
    <row r="467" spans="1:4" x14ac:dyDescent="0.2">
      <c r="A467" s="53" t="s">
        <v>487</v>
      </c>
      <c r="B467" s="51">
        <v>1</v>
      </c>
      <c r="C467" s="54" t="s">
        <v>191</v>
      </c>
      <c r="D467" s="59">
        <v>236954.88579539998</v>
      </c>
    </row>
    <row r="468" spans="1:4" x14ac:dyDescent="0.2">
      <c r="A468" s="55" t="s">
        <v>106</v>
      </c>
      <c r="B468" s="63"/>
      <c r="C468" s="56"/>
      <c r="D468" s="62"/>
    </row>
    <row r="469" spans="1:4" x14ac:dyDescent="0.2">
      <c r="A469" s="53" t="s">
        <v>488</v>
      </c>
      <c r="B469" s="51">
        <v>1</v>
      </c>
      <c r="C469" s="54" t="s">
        <v>352</v>
      </c>
      <c r="D469" s="59">
        <v>451152.36463500001</v>
      </c>
    </row>
    <row r="470" spans="1:4" x14ac:dyDescent="0.2">
      <c r="A470" s="53" t="s">
        <v>419</v>
      </c>
      <c r="B470" s="51">
        <v>1</v>
      </c>
      <c r="C470" s="54" t="s">
        <v>353</v>
      </c>
      <c r="D470" s="59">
        <v>180644.15763960005</v>
      </c>
    </row>
    <row r="471" spans="1:4" x14ac:dyDescent="0.2">
      <c r="A471" s="53" t="s">
        <v>415</v>
      </c>
      <c r="B471" s="51">
        <v>4</v>
      </c>
      <c r="C471" s="54" t="s">
        <v>283</v>
      </c>
      <c r="D471" s="59">
        <v>637081.96925219998</v>
      </c>
    </row>
    <row r="472" spans="1:4" x14ac:dyDescent="0.2">
      <c r="A472" s="53" t="s">
        <v>489</v>
      </c>
      <c r="B472" s="51">
        <v>1</v>
      </c>
      <c r="C472" s="54" t="s">
        <v>354</v>
      </c>
      <c r="D472" s="59">
        <v>210890.94549824996</v>
      </c>
    </row>
    <row r="473" spans="1:4" x14ac:dyDescent="0.2">
      <c r="A473" s="53" t="s">
        <v>420</v>
      </c>
      <c r="B473" s="51">
        <v>2</v>
      </c>
      <c r="C473" s="54" t="s">
        <v>288</v>
      </c>
      <c r="D473" s="59">
        <v>280840.49955539999</v>
      </c>
    </row>
    <row r="474" spans="1:4" x14ac:dyDescent="0.2">
      <c r="A474" s="55" t="s">
        <v>536</v>
      </c>
      <c r="B474" s="63"/>
      <c r="C474" s="56"/>
      <c r="D474" s="62"/>
    </row>
    <row r="475" spans="1:4" x14ac:dyDescent="0.2">
      <c r="A475" s="53" t="s">
        <v>490</v>
      </c>
      <c r="B475" s="51">
        <v>1</v>
      </c>
      <c r="C475" s="54" t="s">
        <v>355</v>
      </c>
      <c r="D475" s="59">
        <v>603227.46704999998</v>
      </c>
    </row>
    <row r="476" spans="1:4" x14ac:dyDescent="0.2">
      <c r="A476" s="55" t="s">
        <v>108</v>
      </c>
      <c r="B476" s="63"/>
      <c r="C476" s="56"/>
      <c r="D476" s="62"/>
    </row>
    <row r="477" spans="1:4" x14ac:dyDescent="0.2">
      <c r="A477" s="53" t="s">
        <v>491</v>
      </c>
      <c r="B477" s="51">
        <v>1</v>
      </c>
      <c r="C477" s="52" t="s">
        <v>356</v>
      </c>
      <c r="D477" s="59">
        <v>451152.30000000005</v>
      </c>
    </row>
    <row r="478" spans="1:4" x14ac:dyDescent="0.2">
      <c r="A478" s="53" t="s">
        <v>155</v>
      </c>
      <c r="B478" s="51">
        <v>1</v>
      </c>
      <c r="C478" s="54" t="s">
        <v>162</v>
      </c>
      <c r="D478" s="59">
        <v>140420.2497777</v>
      </c>
    </row>
    <row r="479" spans="1:4" x14ac:dyDescent="0.2">
      <c r="A479" s="53" t="s">
        <v>404</v>
      </c>
      <c r="B479" s="51">
        <v>1</v>
      </c>
      <c r="C479" s="54" t="s">
        <v>221</v>
      </c>
      <c r="D479" s="59">
        <v>169617.89718240002</v>
      </c>
    </row>
    <row r="480" spans="1:4" x14ac:dyDescent="0.2">
      <c r="A480" s="55" t="s">
        <v>537</v>
      </c>
      <c r="B480" s="63"/>
      <c r="C480" s="56"/>
      <c r="D480" s="62"/>
    </row>
    <row r="481" spans="1:4" x14ac:dyDescent="0.2">
      <c r="A481" s="53" t="s">
        <v>492</v>
      </c>
      <c r="B481" s="51">
        <v>1</v>
      </c>
      <c r="C481" s="54" t="s">
        <v>357</v>
      </c>
      <c r="D481" s="59">
        <v>562324.5</v>
      </c>
    </row>
    <row r="482" spans="1:4" x14ac:dyDescent="0.2">
      <c r="A482" s="53" t="s">
        <v>493</v>
      </c>
      <c r="B482" s="51">
        <v>1</v>
      </c>
      <c r="C482" s="54" t="s">
        <v>358</v>
      </c>
      <c r="D482" s="59">
        <v>187693.28434980006</v>
      </c>
    </row>
    <row r="483" spans="1:4" x14ac:dyDescent="0.2">
      <c r="A483" s="53" t="s">
        <v>494</v>
      </c>
      <c r="B483" s="51">
        <v>1</v>
      </c>
      <c r="C483" s="54" t="s">
        <v>359</v>
      </c>
      <c r="D483" s="59">
        <v>236954.88579539998</v>
      </c>
    </row>
    <row r="484" spans="1:4" x14ac:dyDescent="0.2">
      <c r="A484" s="53" t="s">
        <v>495</v>
      </c>
      <c r="B484" s="51">
        <v>3</v>
      </c>
      <c r="C484" s="54" t="s">
        <v>215</v>
      </c>
      <c r="D484" s="59">
        <v>848425.48514235008</v>
      </c>
    </row>
    <row r="485" spans="1:4" x14ac:dyDescent="0.2">
      <c r="A485" s="53" t="s">
        <v>155</v>
      </c>
      <c r="B485" s="51">
        <v>3</v>
      </c>
      <c r="C485" s="54" t="s">
        <v>162</v>
      </c>
      <c r="D485" s="59">
        <v>421260.74933310004</v>
      </c>
    </row>
    <row r="486" spans="1:4" x14ac:dyDescent="0.2">
      <c r="A486" s="53" t="s">
        <v>496</v>
      </c>
      <c r="B486" s="51">
        <v>1</v>
      </c>
      <c r="C486" s="54" t="s">
        <v>360</v>
      </c>
      <c r="D486" s="59">
        <v>180644.15763960005</v>
      </c>
    </row>
    <row r="487" spans="1:4" x14ac:dyDescent="0.2">
      <c r="A487" s="53" t="s">
        <v>497</v>
      </c>
      <c r="B487" s="51">
        <v>1</v>
      </c>
      <c r="C487" s="54" t="s">
        <v>358</v>
      </c>
      <c r="D487" s="59">
        <v>187693.28434980006</v>
      </c>
    </row>
    <row r="488" spans="1:4" x14ac:dyDescent="0.2">
      <c r="A488" s="53" t="s">
        <v>404</v>
      </c>
      <c r="B488" s="51">
        <v>1</v>
      </c>
      <c r="C488" s="54" t="s">
        <v>221</v>
      </c>
      <c r="D488" s="59">
        <v>169617.89718240002</v>
      </c>
    </row>
    <row r="489" spans="1:4" x14ac:dyDescent="0.2">
      <c r="A489" s="53" t="s">
        <v>393</v>
      </c>
      <c r="B489" s="51">
        <v>1</v>
      </c>
      <c r="C489" s="54" t="s">
        <v>210</v>
      </c>
      <c r="D489" s="59">
        <v>159270.49231305</v>
      </c>
    </row>
    <row r="490" spans="1:4" x14ac:dyDescent="0.2">
      <c r="A490" s="53" t="s">
        <v>415</v>
      </c>
      <c r="B490" s="51">
        <v>3</v>
      </c>
      <c r="C490" s="54" t="s">
        <v>283</v>
      </c>
      <c r="D490" s="59">
        <v>477811.47693914996</v>
      </c>
    </row>
    <row r="491" spans="1:4" x14ac:dyDescent="0.2">
      <c r="A491" s="55" t="s">
        <v>110</v>
      </c>
      <c r="B491" s="63"/>
      <c r="C491" s="56"/>
      <c r="D491" s="62"/>
    </row>
    <row r="492" spans="1:4" x14ac:dyDescent="0.2">
      <c r="A492" s="53" t="s">
        <v>498</v>
      </c>
      <c r="B492" s="51">
        <v>1</v>
      </c>
      <c r="C492" s="54" t="s">
        <v>361</v>
      </c>
      <c r="D492" s="59">
        <v>562324.5</v>
      </c>
    </row>
    <row r="493" spans="1:4" x14ac:dyDescent="0.2">
      <c r="A493" s="53" t="s">
        <v>499</v>
      </c>
      <c r="B493" s="51">
        <v>1</v>
      </c>
      <c r="C493" s="54" t="s">
        <v>362</v>
      </c>
      <c r="D493" s="59">
        <v>385596.89760000003</v>
      </c>
    </row>
    <row r="494" spans="1:4" x14ac:dyDescent="0.2">
      <c r="A494" s="53" t="s">
        <v>500</v>
      </c>
      <c r="B494" s="51">
        <v>1</v>
      </c>
      <c r="C494" s="54" t="s">
        <v>358</v>
      </c>
      <c r="D494" s="59">
        <v>187693.28434980006</v>
      </c>
    </row>
    <row r="495" spans="1:4" x14ac:dyDescent="0.2">
      <c r="A495" s="53" t="s">
        <v>501</v>
      </c>
      <c r="B495" s="51">
        <v>1</v>
      </c>
      <c r="C495" s="54" t="s">
        <v>162</v>
      </c>
      <c r="D495" s="59">
        <v>140420.2497777</v>
      </c>
    </row>
    <row r="496" spans="1:4" x14ac:dyDescent="0.2">
      <c r="A496" s="53" t="s">
        <v>502</v>
      </c>
      <c r="B496" s="51">
        <v>1</v>
      </c>
      <c r="C496" s="54" t="s">
        <v>363</v>
      </c>
      <c r="D496" s="59">
        <v>223540.14750000002</v>
      </c>
    </row>
    <row r="497" spans="1:4" x14ac:dyDescent="0.2">
      <c r="A497" s="53" t="s">
        <v>155</v>
      </c>
      <c r="B497" s="51">
        <v>1</v>
      </c>
      <c r="C497" s="54" t="s">
        <v>162</v>
      </c>
      <c r="D497" s="59">
        <v>140420.2497777</v>
      </c>
    </row>
    <row r="498" spans="1:4" x14ac:dyDescent="0.2">
      <c r="A498" s="55" t="s">
        <v>538</v>
      </c>
      <c r="B498" s="63"/>
      <c r="C498" s="56"/>
      <c r="D498" s="62"/>
    </row>
    <row r="499" spans="1:4" x14ac:dyDescent="0.2">
      <c r="A499" s="53" t="s">
        <v>503</v>
      </c>
      <c r="B499" s="51">
        <v>1</v>
      </c>
      <c r="C499" s="54" t="s">
        <v>364</v>
      </c>
      <c r="D499" s="59">
        <v>198952.68713009998</v>
      </c>
    </row>
    <row r="500" spans="1:4" x14ac:dyDescent="0.2">
      <c r="A500" s="53" t="s">
        <v>393</v>
      </c>
      <c r="B500" s="51">
        <v>1</v>
      </c>
      <c r="C500" s="54" t="s">
        <v>210</v>
      </c>
      <c r="D500" s="59">
        <v>159270.49231305</v>
      </c>
    </row>
    <row r="501" spans="1:4" x14ac:dyDescent="0.2">
      <c r="A501" s="55" t="s">
        <v>539</v>
      </c>
      <c r="B501" s="63"/>
      <c r="C501" s="56"/>
      <c r="D501" s="62"/>
    </row>
    <row r="502" spans="1:4" x14ac:dyDescent="0.2">
      <c r="A502" s="53" t="s">
        <v>504</v>
      </c>
      <c r="B502" s="51">
        <v>1</v>
      </c>
      <c r="C502" s="54" t="s">
        <v>284</v>
      </c>
      <c r="D502" s="59">
        <v>603228.33251264994</v>
      </c>
    </row>
    <row r="503" spans="1:4" x14ac:dyDescent="0.2">
      <c r="A503" s="53" t="s">
        <v>505</v>
      </c>
      <c r="B503" s="51">
        <v>1</v>
      </c>
      <c r="C503" s="54" t="s">
        <v>340</v>
      </c>
      <c r="D503" s="59">
        <v>236954.88579539998</v>
      </c>
    </row>
    <row r="504" spans="1:4" x14ac:dyDescent="0.2">
      <c r="A504" s="53" t="s">
        <v>506</v>
      </c>
      <c r="B504" s="51">
        <v>1</v>
      </c>
      <c r="C504" s="54" t="s">
        <v>209</v>
      </c>
      <c r="D504" s="59">
        <v>198952.68713009998</v>
      </c>
    </row>
    <row r="505" spans="1:4" x14ac:dyDescent="0.2">
      <c r="A505" s="53" t="s">
        <v>507</v>
      </c>
      <c r="B505" s="51">
        <v>1</v>
      </c>
      <c r="C505" s="54" t="s">
        <v>209</v>
      </c>
      <c r="D505" s="59">
        <v>198952.68713009998</v>
      </c>
    </row>
    <row r="506" spans="1:4" x14ac:dyDescent="0.2">
      <c r="A506" s="53" t="s">
        <v>508</v>
      </c>
      <c r="B506" s="51">
        <v>2</v>
      </c>
      <c r="C506" s="54" t="s">
        <v>365</v>
      </c>
      <c r="D506" s="59">
        <v>318540.98462609999</v>
      </c>
    </row>
    <row r="507" spans="1:4" x14ac:dyDescent="0.2">
      <c r="A507" s="53" t="s">
        <v>393</v>
      </c>
      <c r="B507" s="51">
        <v>1</v>
      </c>
      <c r="C507" s="54" t="s">
        <v>210</v>
      </c>
      <c r="D507" s="59">
        <v>159270.49231305</v>
      </c>
    </row>
    <row r="508" spans="1:4" x14ac:dyDescent="0.2">
      <c r="A508" s="53" t="s">
        <v>155</v>
      </c>
      <c r="B508" s="51">
        <v>1</v>
      </c>
      <c r="C508" s="54" t="s">
        <v>162</v>
      </c>
      <c r="D508" s="59">
        <v>140420.2497777</v>
      </c>
    </row>
    <row r="509" spans="1:4" x14ac:dyDescent="0.2">
      <c r="A509" s="55" t="s">
        <v>540</v>
      </c>
      <c r="B509" s="63"/>
      <c r="C509" s="56"/>
      <c r="D509" s="62"/>
    </row>
    <row r="510" spans="1:4" x14ac:dyDescent="0.2">
      <c r="A510" s="53" t="s">
        <v>509</v>
      </c>
      <c r="B510" s="51">
        <v>1</v>
      </c>
      <c r="C510" s="54" t="s">
        <v>284</v>
      </c>
      <c r="D510" s="59">
        <v>603228.33251264994</v>
      </c>
    </row>
    <row r="511" spans="1:4" x14ac:dyDescent="0.2">
      <c r="A511" s="53" t="s">
        <v>510</v>
      </c>
      <c r="B511" s="51">
        <v>1</v>
      </c>
      <c r="C511" s="54" t="s">
        <v>366</v>
      </c>
      <c r="D511" s="59">
        <v>236954.88579539998</v>
      </c>
    </row>
    <row r="512" spans="1:4" x14ac:dyDescent="0.2">
      <c r="A512" s="53" t="s">
        <v>511</v>
      </c>
      <c r="B512" s="51">
        <v>1</v>
      </c>
      <c r="C512" s="54" t="s">
        <v>209</v>
      </c>
      <c r="D512" s="59">
        <v>198952.68713009998</v>
      </c>
    </row>
    <row r="513" spans="1:4" x14ac:dyDescent="0.2">
      <c r="A513" s="53" t="s">
        <v>393</v>
      </c>
      <c r="B513" s="51">
        <v>1</v>
      </c>
      <c r="C513" s="54" t="s">
        <v>210</v>
      </c>
      <c r="D513" s="59">
        <v>159270.49231305</v>
      </c>
    </row>
    <row r="514" spans="1:4" x14ac:dyDescent="0.2">
      <c r="A514" s="55" t="s">
        <v>541</v>
      </c>
      <c r="B514" s="63"/>
      <c r="C514" s="56"/>
      <c r="D514" s="62"/>
    </row>
    <row r="515" spans="1:4" x14ac:dyDescent="0.2">
      <c r="A515" s="53" t="s">
        <v>512</v>
      </c>
      <c r="B515" s="51">
        <v>1</v>
      </c>
      <c r="C515" s="54" t="s">
        <v>367</v>
      </c>
      <c r="D515" s="59">
        <v>451152.36463500001</v>
      </c>
    </row>
    <row r="516" spans="1:4" x14ac:dyDescent="0.2">
      <c r="A516" s="55" t="s">
        <v>542</v>
      </c>
      <c r="B516" s="63"/>
      <c r="C516" s="56"/>
      <c r="D516" s="62"/>
    </row>
    <row r="517" spans="1:4" x14ac:dyDescent="0.2">
      <c r="A517" s="53" t="s">
        <v>513</v>
      </c>
      <c r="B517" s="51">
        <v>1</v>
      </c>
      <c r="C517" s="54" t="s">
        <v>280</v>
      </c>
      <c r="D517" s="59">
        <v>451150.96657994995</v>
      </c>
    </row>
    <row r="518" spans="1:4" x14ac:dyDescent="0.2">
      <c r="A518" s="53" t="s">
        <v>514</v>
      </c>
      <c r="B518" s="51">
        <v>1</v>
      </c>
      <c r="C518" s="54" t="s">
        <v>198</v>
      </c>
      <c r="D518" s="59">
        <v>236954.88579539998</v>
      </c>
    </row>
    <row r="519" spans="1:4" x14ac:dyDescent="0.2">
      <c r="A519" s="55" t="s">
        <v>543</v>
      </c>
      <c r="B519" s="63"/>
      <c r="C519" s="56"/>
      <c r="D519" s="62"/>
    </row>
    <row r="520" spans="1:4" x14ac:dyDescent="0.2">
      <c r="A520" s="53" t="s">
        <v>515</v>
      </c>
      <c r="B520" s="51">
        <v>1</v>
      </c>
      <c r="C520" s="54" t="s">
        <v>368</v>
      </c>
      <c r="D520" s="59">
        <v>603220.80964499991</v>
      </c>
    </row>
    <row r="521" spans="1:4" x14ac:dyDescent="0.2">
      <c r="A521" s="53" t="s">
        <v>516</v>
      </c>
      <c r="B521" s="51">
        <v>1</v>
      </c>
      <c r="C521" s="54" t="s">
        <v>369</v>
      </c>
      <c r="D521" s="59">
        <v>451152.36463500001</v>
      </c>
    </row>
    <row r="522" spans="1:4" x14ac:dyDescent="0.2">
      <c r="A522" s="53" t="s">
        <v>517</v>
      </c>
      <c r="B522" s="51">
        <v>1</v>
      </c>
      <c r="C522" s="54" t="s">
        <v>370</v>
      </c>
      <c r="D522" s="59">
        <v>198952.68713009998</v>
      </c>
    </row>
    <row r="523" spans="1:4" x14ac:dyDescent="0.2">
      <c r="A523" s="50" t="s">
        <v>518</v>
      </c>
      <c r="B523" s="51">
        <v>3</v>
      </c>
      <c r="C523" s="52" t="s">
        <v>371</v>
      </c>
      <c r="D523" s="59">
        <v>632672.83649475011</v>
      </c>
    </row>
    <row r="524" spans="1:4" x14ac:dyDescent="0.2">
      <c r="A524" s="50" t="s">
        <v>519</v>
      </c>
      <c r="B524" s="51">
        <v>3</v>
      </c>
      <c r="C524" s="52" t="s">
        <v>372</v>
      </c>
      <c r="D524" s="59">
        <v>541932.47291880008</v>
      </c>
    </row>
    <row r="525" spans="1:4" x14ac:dyDescent="0.2">
      <c r="A525" s="50" t="s">
        <v>520</v>
      </c>
      <c r="B525" s="51">
        <v>1</v>
      </c>
      <c r="C525" s="52" t="s">
        <v>373</v>
      </c>
      <c r="D525" s="59">
        <v>159270.49231305</v>
      </c>
    </row>
    <row r="526" spans="1:4" x14ac:dyDescent="0.2">
      <c r="A526" s="50" t="s">
        <v>521</v>
      </c>
      <c r="B526" s="51">
        <v>1</v>
      </c>
      <c r="C526" s="52" t="s">
        <v>374</v>
      </c>
      <c r="D526" s="59">
        <v>159270.49231305</v>
      </c>
    </row>
    <row r="527" spans="1:4" x14ac:dyDescent="0.2">
      <c r="A527" s="50" t="s">
        <v>522</v>
      </c>
      <c r="B527" s="51">
        <v>1</v>
      </c>
      <c r="C527" s="52" t="s">
        <v>375</v>
      </c>
      <c r="D527" s="59">
        <v>236954.88579539998</v>
      </c>
    </row>
    <row r="528" spans="1:4" x14ac:dyDescent="0.2">
      <c r="A528" s="53" t="s">
        <v>151</v>
      </c>
      <c r="B528" s="51">
        <v>1</v>
      </c>
      <c r="C528" s="54" t="s">
        <v>206</v>
      </c>
      <c r="D528" s="59">
        <v>198952.99349999995</v>
      </c>
    </row>
    <row r="529" spans="1:4" x14ac:dyDescent="0.2">
      <c r="A529" s="53" t="s">
        <v>523</v>
      </c>
      <c r="B529" s="51">
        <v>1</v>
      </c>
      <c r="C529" s="54" t="s">
        <v>376</v>
      </c>
      <c r="D529" s="59">
        <v>149547.08601435</v>
      </c>
    </row>
    <row r="530" spans="1:4" x14ac:dyDescent="0.2">
      <c r="A530" s="53" t="s">
        <v>524</v>
      </c>
      <c r="B530" s="51">
        <v>1</v>
      </c>
      <c r="C530" s="54" t="s">
        <v>377</v>
      </c>
      <c r="D530" s="59">
        <v>140420.2497777</v>
      </c>
    </row>
    <row r="531" spans="1:4" x14ac:dyDescent="0.2">
      <c r="A531" s="55" t="s">
        <v>544</v>
      </c>
      <c r="B531" s="63"/>
      <c r="C531" s="56"/>
      <c r="D531" s="62"/>
    </row>
    <row r="532" spans="1:4" x14ac:dyDescent="0.2">
      <c r="A532" s="53" t="s">
        <v>525</v>
      </c>
      <c r="B532" s="51">
        <v>1</v>
      </c>
      <c r="C532" s="54" t="s">
        <v>378</v>
      </c>
      <c r="D532" s="59">
        <v>478221.43800000002</v>
      </c>
    </row>
    <row r="533" spans="1:4" x14ac:dyDescent="0.2">
      <c r="A533" s="55" t="s">
        <v>545</v>
      </c>
      <c r="B533" s="63"/>
      <c r="C533" s="56"/>
      <c r="D533" s="62"/>
    </row>
    <row r="534" spans="1:4" x14ac:dyDescent="0.2">
      <c r="D534" s="58"/>
    </row>
    <row r="535" spans="1:4" x14ac:dyDescent="0.2">
      <c r="D535" s="58"/>
    </row>
    <row r="536" spans="1:4" x14ac:dyDescent="0.2">
      <c r="D536" s="58"/>
    </row>
    <row r="537" spans="1:4" x14ac:dyDescent="0.2">
      <c r="D537" s="58"/>
    </row>
    <row r="538" spans="1:4" x14ac:dyDescent="0.2">
      <c r="D538" s="58"/>
    </row>
    <row r="539" spans="1:4" x14ac:dyDescent="0.2">
      <c r="D539" s="58"/>
    </row>
    <row r="540" spans="1:4" x14ac:dyDescent="0.2">
      <c r="D540" s="58"/>
    </row>
    <row r="541" spans="1:4" x14ac:dyDescent="0.2">
      <c r="D541" s="58"/>
    </row>
    <row r="542" spans="1:4" x14ac:dyDescent="0.2">
      <c r="D542" s="58"/>
    </row>
    <row r="543" spans="1:4" x14ac:dyDescent="0.2">
      <c r="D543" s="58"/>
    </row>
    <row r="544" spans="1:4" x14ac:dyDescent="0.2">
      <c r="D544" s="58"/>
    </row>
    <row r="545" spans="4:4" x14ac:dyDescent="0.2">
      <c r="D545" s="58"/>
    </row>
    <row r="546" spans="4:4" x14ac:dyDescent="0.2">
      <c r="D546" s="69"/>
    </row>
    <row r="547" spans="4:4" x14ac:dyDescent="0.2">
      <c r="D547" s="58"/>
    </row>
    <row r="548" spans="4:4" x14ac:dyDescent="0.2">
      <c r="D548" s="58"/>
    </row>
    <row r="549" spans="4:4" x14ac:dyDescent="0.2">
      <c r="D549" s="58"/>
    </row>
    <row r="550" spans="4:4" x14ac:dyDescent="0.2">
      <c r="D550" s="58"/>
    </row>
    <row r="551" spans="4:4" x14ac:dyDescent="0.2">
      <c r="D551" s="58"/>
    </row>
    <row r="552" spans="4:4" x14ac:dyDescent="0.2">
      <c r="D552" s="58"/>
    </row>
    <row r="553" spans="4:4" x14ac:dyDescent="0.2">
      <c r="D553" s="58"/>
    </row>
    <row r="554" spans="4:4" x14ac:dyDescent="0.2">
      <c r="D554" s="58"/>
    </row>
    <row r="555" spans="4:4" x14ac:dyDescent="0.2">
      <c r="D555" s="58"/>
    </row>
    <row r="556" spans="4:4" x14ac:dyDescent="0.2">
      <c r="D556" s="58"/>
    </row>
    <row r="557" spans="4:4" x14ac:dyDescent="0.2">
      <c r="D557" s="58"/>
    </row>
    <row r="558" spans="4:4" x14ac:dyDescent="0.2">
      <c r="D558" s="58"/>
    </row>
    <row r="559" spans="4:4" x14ac:dyDescent="0.2">
      <c r="D559" s="58"/>
    </row>
    <row r="560" spans="4:4" x14ac:dyDescent="0.2">
      <c r="D560" s="58"/>
    </row>
  </sheetData>
  <mergeCells count="10">
    <mergeCell ref="A164:A165"/>
    <mergeCell ref="B164:B165"/>
    <mergeCell ref="C164:C165"/>
    <mergeCell ref="A163:D163"/>
    <mergeCell ref="A146:E146"/>
    <mergeCell ref="A147:E147"/>
    <mergeCell ref="A148:E148"/>
    <mergeCell ref="A149:B149"/>
    <mergeCell ref="A155:B155"/>
    <mergeCell ref="A162:D1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TESORERIA01</dc:creator>
  <cp:lastModifiedBy>TESORERIA01</cp:lastModifiedBy>
  <dcterms:created xsi:type="dcterms:W3CDTF">2026-04-20T19:13:28Z</dcterms:created>
  <dcterms:modified xsi:type="dcterms:W3CDTF">2026-04-20T19:47:07Z</dcterms:modified>
</cp:coreProperties>
</file>